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mc:AlternateContent xmlns:mc="http://schemas.openxmlformats.org/markup-compatibility/2006">
    <mc:Choice Requires="x15">
      <x15ac:absPath xmlns:x15ac="http://schemas.microsoft.com/office/spreadsheetml/2010/11/ac" url="C:\Users\Annie\Desktop\"/>
    </mc:Choice>
  </mc:AlternateContent>
  <xr:revisionPtr revIDLastSave="0" documentId="13_ncr:1_{CF2CA689-ADE2-4258-9339-7BB6804024C6}" xr6:coauthVersionLast="47" xr6:coauthVersionMax="47" xr10:uidLastSave="{00000000-0000-0000-0000-000000000000}"/>
  <bookViews>
    <workbookView xWindow="-98" yWindow="-98" windowWidth="23236" windowHeight="13996" tabRatio="235" xr2:uid="{00000000-000D-0000-FFFF-FFFF00000000}"/>
  </bookViews>
  <sheets>
    <sheet name="Inscription TDF - 2022-2023" sheetId="1" r:id="rId1"/>
    <sheet name="bd" sheetId="3" state="hidden" r:id="rId2"/>
  </sheets>
  <definedNames>
    <definedName name="_xlnm._FilterDatabase" localSheetId="0" hidden="1">'Inscription TDF - 2022-2023'!#REF!</definedName>
    <definedName name="BELFORT___12___13_DECEMBRE_2009">'Inscription TDF - 2022-2023'!$A$2</definedName>
    <definedName name="CatCouples">'Inscription TDF - 2022-2023'!$B$104:$B$113</definedName>
    <definedName name="catégorie">bd!#REF!</definedName>
    <definedName name="CC">bd!$A$2:$A$44</definedName>
    <definedName name="Clubs">bd!$B$2:$B$155</definedName>
    <definedName name="Code_club">bd!$A$1:$A$68</definedName>
    <definedName name="Couples">bd!$P$3:$P$8</definedName>
    <definedName name="date">bd!#REF!</definedName>
    <definedName name="Lieu">bd!$J$3:$J$11</definedName>
    <definedName name="Ligues">bd!$B$159:$B$182</definedName>
    <definedName name="Solos">bd!$O$3:$O$23</definedName>
    <definedName name="Tests">bd!$Q$3:$Q$8</definedName>
    <definedName name="ville">bd!#REF!</definedName>
    <definedName name="Zone">bd!$G$2:$G$8</definedName>
    <definedName name="_xlnm.Print_Area" localSheetId="0">'Inscription TDF - 2022-2023'!$A$1:$K$88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B14" i="1"/>
  <c r="C8" i="1" l="1"/>
  <c r="C4" i="1"/>
  <c r="P8" i="1"/>
  <c r="F80" i="1"/>
  <c r="G80" i="1" s="1"/>
  <c r="G83" i="1" s="1"/>
  <c r="F81" i="1"/>
  <c r="G81" i="1" s="1"/>
  <c r="F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Roro</author>
  </authors>
  <commentList>
    <comment ref="G44" authorId="0" shapeId="0" xr:uid="{00000000-0006-0000-0000-000001000000}">
      <text>
        <r>
          <rPr>
            <sz val="9"/>
            <color indexed="81"/>
            <rFont val="Tahoma"/>
            <family val="2"/>
          </rPr>
          <t xml:space="preserve">Attention, les filles et garçons sont dans des catégories distinctes
</t>
        </r>
        <r>
          <rPr>
            <b/>
            <sz val="9"/>
            <color indexed="81"/>
            <rFont val="Tahoma"/>
            <family val="2"/>
          </rPr>
          <t>F pour Filles 
G pour garçons</t>
        </r>
      </text>
    </comment>
  </commentList>
</comments>
</file>

<file path=xl/sharedStrings.xml><?xml version="1.0" encoding="utf-8"?>
<sst xmlns="http://schemas.openxmlformats.org/spreadsheetml/2006/main" count="476" uniqueCount="376">
  <si>
    <t>Catégorie</t>
  </si>
  <si>
    <t>BEL</t>
  </si>
  <si>
    <t>NOM</t>
  </si>
  <si>
    <t>Prénom</t>
  </si>
  <si>
    <t>Club</t>
  </si>
  <si>
    <t>Né(e) le</t>
  </si>
  <si>
    <t>Fille</t>
  </si>
  <si>
    <t>Garçon</t>
  </si>
  <si>
    <t>Née le</t>
  </si>
  <si>
    <t>Né le</t>
  </si>
  <si>
    <t>DUPOND</t>
  </si>
  <si>
    <t>Sylvie</t>
  </si>
  <si>
    <t>Exemple</t>
  </si>
  <si>
    <t>DUPONT</t>
  </si>
  <si>
    <t>Alain</t>
  </si>
  <si>
    <t>CORRESPONDANT</t>
  </si>
  <si>
    <t>CODE 3 LETTRES</t>
  </si>
  <si>
    <t>Par mail à :</t>
  </si>
  <si>
    <t>TABLEAU INSCRIPTION SOLOS</t>
  </si>
  <si>
    <t>TABLEAU INSCRIPTION COUPLES</t>
  </si>
  <si>
    <t>FICHE CLUB S'INSCRIVANT</t>
  </si>
  <si>
    <t>NOM COMPLET CLUB</t>
  </si>
  <si>
    <t>A remplir par correspondant du club qui s'inscrit</t>
  </si>
  <si>
    <t>FRAIS D'ENGAGEMENT</t>
  </si>
  <si>
    <t>ATTENTION : chèque à l'ordre du club organisateur</t>
  </si>
  <si>
    <t>Montant de l'engagement par solo =</t>
  </si>
  <si>
    <t>Montant de l'engagement par couple =</t>
  </si>
  <si>
    <t>Nombre de solos inscrits =</t>
  </si>
  <si>
    <t>Nombre de couples inscrits =</t>
  </si>
  <si>
    <t>le cachet de la poste faisant foi.</t>
  </si>
  <si>
    <t>Solos</t>
  </si>
  <si>
    <t>Couples</t>
  </si>
  <si>
    <t>Montant total de l'engagement  =</t>
  </si>
  <si>
    <t>ANT</t>
  </si>
  <si>
    <t>ANN</t>
  </si>
  <si>
    <t>BOR</t>
  </si>
  <si>
    <t>BRS</t>
  </si>
  <si>
    <t>BPC</t>
  </si>
  <si>
    <t>CAS</t>
  </si>
  <si>
    <t>CER</t>
  </si>
  <si>
    <t>CHL</t>
  </si>
  <si>
    <t>CLE</t>
  </si>
  <si>
    <t>DIJ</t>
  </si>
  <si>
    <t>EPI</t>
  </si>
  <si>
    <t>FON</t>
  </si>
  <si>
    <t>FRA</t>
  </si>
  <si>
    <t>HAV</t>
  </si>
  <si>
    <t>LIM</t>
  </si>
  <si>
    <t>LSG</t>
  </si>
  <si>
    <t>LGP</t>
  </si>
  <si>
    <t>ORL</t>
  </si>
  <si>
    <t>REI</t>
  </si>
  <si>
    <t>RED</t>
  </si>
  <si>
    <t>REZ</t>
  </si>
  <si>
    <t>GER</t>
  </si>
  <si>
    <t>TSG</t>
  </si>
  <si>
    <t>VIR</t>
  </si>
  <si>
    <t>MEU</t>
  </si>
  <si>
    <t xml:space="preserve">Club organisateur : </t>
  </si>
  <si>
    <t/>
  </si>
  <si>
    <t>ROU</t>
  </si>
  <si>
    <t xml:space="preserve"> </t>
  </si>
  <si>
    <t>Fichier à renvoyer :</t>
  </si>
  <si>
    <t>(accompagné du montant des engagements)</t>
  </si>
  <si>
    <t>Par courrier à :</t>
  </si>
  <si>
    <t>ANGLET SPORTS DE GLACE</t>
  </si>
  <si>
    <t>BORDEAUX SPORTS DE GLACE</t>
  </si>
  <si>
    <t>BREST SPORT ET PATINAGE</t>
  </si>
  <si>
    <t>BRIVE PATINAGE CLUB</t>
  </si>
  <si>
    <t>CASTRES SPORTS DE GLACE</t>
  </si>
  <si>
    <t>AUVERGNE DANSE SUR GLACE</t>
  </si>
  <si>
    <t>UNION SPORTIVE FONTENAYSIENNE</t>
  </si>
  <si>
    <t>LE HAVRE DANSE SUR GLACE</t>
  </si>
  <si>
    <t>LIMOGES SPORTING CLUB DE GLACE</t>
  </si>
  <si>
    <t>LYON GLACE PATINAGE</t>
  </si>
  <si>
    <t>CLUB DE PATINAGE SUR GLACE REZEEN</t>
  </si>
  <si>
    <t>ROUEN OLYMPIC CLUB</t>
  </si>
  <si>
    <t>TPA</t>
  </si>
  <si>
    <t>TOULOUSE CLUB PATINAGE</t>
  </si>
  <si>
    <t>TOULOUSE SPORTS DE GLACE</t>
  </si>
  <si>
    <t>Test acquis</t>
  </si>
  <si>
    <t>Tests acquis</t>
  </si>
  <si>
    <t>AGD</t>
  </si>
  <si>
    <t>VLP</t>
  </si>
  <si>
    <t>VILLARD DE LANS PATINAGE</t>
  </si>
  <si>
    <t>WQM</t>
  </si>
  <si>
    <t>J1</t>
  </si>
  <si>
    <t>J2</t>
  </si>
  <si>
    <t>J3</t>
  </si>
  <si>
    <t>J4</t>
  </si>
  <si>
    <t>MAV</t>
  </si>
  <si>
    <t>1-Benjamins</t>
  </si>
  <si>
    <t>2-Minimes</t>
  </si>
  <si>
    <t>REIMS AVENIR PATINAGE</t>
  </si>
  <si>
    <t>1-Préliminaire</t>
  </si>
  <si>
    <t>2-Préparatoire</t>
  </si>
  <si>
    <t>3-Prébronze</t>
  </si>
  <si>
    <t>4-Bronze</t>
  </si>
  <si>
    <t>5-Argent et plus</t>
  </si>
  <si>
    <t>VIT</t>
  </si>
  <si>
    <t>VITRY ESV PATINAGE</t>
  </si>
  <si>
    <t>VAL</t>
  </si>
  <si>
    <t>SKATE HAINAUT VALENCIENNES CLUB</t>
  </si>
  <si>
    <t>LOU</t>
  </si>
  <si>
    <t>LOUVIERS ICE SKATING CLUB</t>
  </si>
  <si>
    <t>BAP</t>
  </si>
  <si>
    <t>4-Juniors</t>
  </si>
  <si>
    <t>5-Seniors</t>
  </si>
  <si>
    <t>SAINT GERVAIS MONT BLANC PATINAGE</t>
  </si>
  <si>
    <t>Zone</t>
  </si>
  <si>
    <t>n° affiliation</t>
  </si>
  <si>
    <t>Zone Centre Nord</t>
  </si>
  <si>
    <t>Zone Est</t>
  </si>
  <si>
    <t>Zone Nord Ouest</t>
  </si>
  <si>
    <t>Zone Sud Est</t>
  </si>
  <si>
    <t>Zone Sud Ouest</t>
  </si>
  <si>
    <t>AGO</t>
  </si>
  <si>
    <t>ANGOULEME SPORTS DE GLACE</t>
  </si>
  <si>
    <t>BESANCON ASS PATINAGE ARTISTIQUE</t>
  </si>
  <si>
    <t>BOU</t>
  </si>
  <si>
    <t>BOULOGNE ACBB</t>
  </si>
  <si>
    <t>CAE</t>
  </si>
  <si>
    <t>CAEN ACSEL</t>
  </si>
  <si>
    <t>CHY</t>
  </si>
  <si>
    <t>CLUB DANSE SUR GLACE CHAMBERY</t>
  </si>
  <si>
    <t>CHM</t>
  </si>
  <si>
    <t>CHARLEVILLE MEZIERES S.G</t>
  </si>
  <si>
    <t>COM</t>
  </si>
  <si>
    <t>SKATING CLUB COMPIEGNE OISE</t>
  </si>
  <si>
    <t>COP</t>
  </si>
  <si>
    <t>COURCHEVEL PATINAGE SPORTS DE GLACE</t>
  </si>
  <si>
    <t>DUN</t>
  </si>
  <si>
    <t>DUNKERQUE PATINAGE</t>
  </si>
  <si>
    <t>GRE</t>
  </si>
  <si>
    <t>GRENOBLE ISERE METROPOLE PATINAGE</t>
  </si>
  <si>
    <t>LYON CSG</t>
  </si>
  <si>
    <t>MAR</t>
  </si>
  <si>
    <t>MARSEILLE PHOCEENNE S.G</t>
  </si>
  <si>
    <t>PAU</t>
  </si>
  <si>
    <t>CL DANSE MORZINE AVORIAZ</t>
  </si>
  <si>
    <t>NAN</t>
  </si>
  <si>
    <t>NAR</t>
  </si>
  <si>
    <t>NARBONE PATINAGE EN LIBERTE</t>
  </si>
  <si>
    <t>NBA</t>
  </si>
  <si>
    <t>ASSOCIATION NICE BAIE DES ANGES</t>
  </si>
  <si>
    <t>PAR</t>
  </si>
  <si>
    <t>PARIS CPAP</t>
  </si>
  <si>
    <t>PFV</t>
  </si>
  <si>
    <t>PARIS CLUB FRANCAIS VOLANTS</t>
  </si>
  <si>
    <t>PGR</t>
  </si>
  <si>
    <t>GLACE ET ROLLER IN LINE DE PARIS</t>
  </si>
  <si>
    <t>POC</t>
  </si>
  <si>
    <t>BEARN SPORTS DE GLACE</t>
  </si>
  <si>
    <t>POI</t>
  </si>
  <si>
    <t>POITEVIN STADE CLUB DE GLACE</t>
  </si>
  <si>
    <t>STE</t>
  </si>
  <si>
    <t>SOU</t>
  </si>
  <si>
    <t>CLUB DES SPORTS DE GLACE DE SAINT OUEN</t>
  </si>
  <si>
    <t>SYR</t>
  </si>
  <si>
    <t>ASSOCIATION EXPRESSIONS</t>
  </si>
  <si>
    <t>STR</t>
  </si>
  <si>
    <t>TOU</t>
  </si>
  <si>
    <t>CLUB MULTI-PATINAGE TOURS</t>
  </si>
  <si>
    <t>VIRY OCDV</t>
  </si>
  <si>
    <t>Ligues</t>
  </si>
  <si>
    <t>01 - ALSACE</t>
  </si>
  <si>
    <t>02 - AQUITAINE</t>
  </si>
  <si>
    <t>03 - AUVERGNE</t>
  </si>
  <si>
    <t>04 - BOURGOGNE</t>
  </si>
  <si>
    <t>05 - BRETAGNE</t>
  </si>
  <si>
    <t>06 - CENTRE</t>
  </si>
  <si>
    <t>07 - CHAMPAGNE ARDENNE</t>
  </si>
  <si>
    <t>08 - CORSE</t>
  </si>
  <si>
    <t>09 - FRANCHE COMTE</t>
  </si>
  <si>
    <t>10 - ILE DE France</t>
  </si>
  <si>
    <t>11 - LANGUEDOC ROUSILLON</t>
  </si>
  <si>
    <t>12 - LIMOUSIN</t>
  </si>
  <si>
    <t>13 - LORRAINE</t>
  </si>
  <si>
    <t>14 - MIDI PYRENEES</t>
  </si>
  <si>
    <t>15 - NORD PAS DE CALAIS</t>
  </si>
  <si>
    <t>16 - BASSE NORMANDIE</t>
  </si>
  <si>
    <t>17 - HAUTE NORMANDIE</t>
  </si>
  <si>
    <t>18 - PAYS DE LA LOIRE</t>
  </si>
  <si>
    <t>19 - PICARDIE</t>
  </si>
  <si>
    <t>20 - POITOU CHARENTES</t>
  </si>
  <si>
    <t>21 - PACA</t>
  </si>
  <si>
    <t>22 - RHONE ALPES</t>
  </si>
  <si>
    <t>23 - ST PIERRE ET MIQUELON</t>
  </si>
  <si>
    <t>Journée</t>
  </si>
  <si>
    <t>Lieu</t>
  </si>
  <si>
    <t>Nom</t>
  </si>
  <si>
    <t>Dates inscription</t>
  </si>
  <si>
    <t>TDF</t>
  </si>
  <si>
    <t>Catégories</t>
  </si>
  <si>
    <t>Code club</t>
  </si>
  <si>
    <t>Nom du Club</t>
  </si>
  <si>
    <t>et à renvoyer par courrier au Trésorier du TDF,</t>
  </si>
  <si>
    <t>competitions@csndg.org + tresorier@csndg.org</t>
  </si>
  <si>
    <r>
      <t xml:space="preserve">Fichier unique d'inscription pour les TdF. Vous ne remplissez qu'une fois la liste des patineurs et vous sélectionnez le TdF concerné.     </t>
    </r>
    <r>
      <rPr>
        <b/>
        <i/>
        <sz val="18"/>
        <color indexed="34"/>
        <rFont val="Arial"/>
        <family val="2"/>
      </rPr>
      <t>Renseigner uniquement les cases jaunes</t>
    </r>
    <r>
      <rPr>
        <b/>
        <i/>
        <sz val="18"/>
        <rFont val="Arial"/>
        <family val="2"/>
      </rPr>
      <t>.</t>
    </r>
    <r>
      <rPr>
        <i/>
        <sz val="18"/>
        <rFont val="Arial"/>
        <family val="2"/>
      </rPr>
      <t xml:space="preserve"> Merci. </t>
    </r>
  </si>
  <si>
    <t>AVP</t>
  </si>
  <si>
    <t>CLUB AVIGNONNAIS DE PATINAGE</t>
  </si>
  <si>
    <t xml:space="preserve">sous la forme </t>
  </si>
  <si>
    <t>Respecter, pour les noms et prénoms,les majuscules et minuscules et le format demandé pour les dates de naissance            Dans la colonne club, indiquer le code du club de licence et du club d'entraînement si différent sous la forme  XXX/YYY</t>
  </si>
  <si>
    <t>Respecter, pour les noms et prénoms,les majuscules et minuscules et le format demandé pour les dates de naissance 
Dans la colonne club LIC et ENT, indiquer le code du club de licence et du club d'entraînement si différent sous la forme  XXX/YYY</t>
  </si>
  <si>
    <t>Club LIC</t>
  </si>
  <si>
    <t>Club ENT</t>
  </si>
  <si>
    <t>Libellé des chèques</t>
  </si>
  <si>
    <t>4-Juniors 1 F</t>
  </si>
  <si>
    <t>4-Juniors 1 G</t>
  </si>
  <si>
    <t>4-Juniors 2 F</t>
  </si>
  <si>
    <t>4-Juniors 2 G</t>
  </si>
  <si>
    <t>5-Seniors F</t>
  </si>
  <si>
    <t>5-Seniors G</t>
  </si>
  <si>
    <t>TROPHÉE DES LACS</t>
  </si>
  <si>
    <r>
      <rPr>
        <b/>
        <sz val="10"/>
        <color indexed="10"/>
        <rFont val="Arial"/>
        <family val="2"/>
      </rPr>
      <t>P</t>
    </r>
    <r>
      <rPr>
        <b/>
        <sz val="10"/>
        <rFont val="Arial"/>
        <family val="2"/>
      </rPr>
      <t>rénom</t>
    </r>
  </si>
  <si>
    <t>MSG</t>
  </si>
  <si>
    <t>MONTPELLIER MEDITERRANEE METROPOLE SG</t>
  </si>
  <si>
    <t>TEAM ADSG - ANGERS DANSE ET SPORTS DE GLACE</t>
  </si>
  <si>
    <t>ANNECY SPORTS GLACE</t>
  </si>
  <si>
    <t>ASM BELFORT DANSE ET BALLETS</t>
  </si>
  <si>
    <t>CERGY PONTOISE CSG</t>
  </si>
  <si>
    <t>ASS DES SPORTS DE GLACE CHALONNAIS</t>
  </si>
  <si>
    <t>ACADEMIE SPORTS DE GLACE DIJON-BOURGOGNE</t>
  </si>
  <si>
    <t>FRANCONVILLE SG</t>
  </si>
  <si>
    <t>LAR</t>
  </si>
  <si>
    <t>LORIENT ARTISTIQUE CLUB</t>
  </si>
  <si>
    <t>MET</t>
  </si>
  <si>
    <t>SPORT DE GLACE DE METZ</t>
  </si>
  <si>
    <t>MEUDON CMPAD</t>
  </si>
  <si>
    <t>LEO LAGRANGE NANTES PATINAGE SUR GLACE</t>
  </si>
  <si>
    <t>NCO</t>
  </si>
  <si>
    <t>CLUB OLYMPIQUE PATINAGE NIMOIS</t>
  </si>
  <si>
    <t>PARIS BOULOGNE OLYMPIQUE CLUB</t>
  </si>
  <si>
    <t>RENNES DANSE ET PATINAGE</t>
  </si>
  <si>
    <t>SPORTS DE GLACE STEPHANOIS</t>
  </si>
  <si>
    <t>STRASBOURG ALSACE CSG</t>
  </si>
  <si>
    <t>EPWLM</t>
  </si>
  <si>
    <t>PAYS DE LA LOIRE</t>
  </si>
  <si>
    <t>BOYER GIBAUD DAMIEN</t>
  </si>
  <si>
    <t>NOUVELLE-AQUITAINE</t>
  </si>
  <si>
    <t>DALBIN NOELE</t>
  </si>
  <si>
    <t>RODRIGUEZ CATHY</t>
  </si>
  <si>
    <t>AUVERGNE-RHÔNE-ALPES</t>
  </si>
  <si>
    <t>PONSERO MARTINE</t>
  </si>
  <si>
    <t>PROVENCE-ALPES-CÔTE D'AZUR</t>
  </si>
  <si>
    <t>MERIENNE GILLES</t>
  </si>
  <si>
    <t>BOURGOGNE-FRANCHE-COMTE</t>
  </si>
  <si>
    <t>HENSON NADA</t>
  </si>
  <si>
    <t>SAEZ MARIE-GAELLE</t>
  </si>
  <si>
    <t>ILE DE FRANCE</t>
  </si>
  <si>
    <t>SEBAG FABIENNE</t>
  </si>
  <si>
    <t>BRETAGNE</t>
  </si>
  <si>
    <t>SALA CHANTAL</t>
  </si>
  <si>
    <t>NORMANDIE</t>
  </si>
  <si>
    <t>LE GUENNEC LUDOVIC</t>
  </si>
  <si>
    <t>OCCITANIE</t>
  </si>
  <si>
    <t>BARRAU LAETITIA</t>
  </si>
  <si>
    <t>GRAND-EST</t>
  </si>
  <si>
    <t>PITON JACK</t>
  </si>
  <si>
    <t>DETRE CHRISTIANE</t>
  </si>
  <si>
    <t>ANCELET ANNICK</t>
  </si>
  <si>
    <t>HAUTS-DE-France</t>
  </si>
  <si>
    <t>RAVASIO MICHEL</t>
  </si>
  <si>
    <t>MUGNIER ISABELLE</t>
  </si>
  <si>
    <t>BOISSON FLORENCE</t>
  </si>
  <si>
    <t>DOUTRELANT JACQUELINE</t>
  </si>
  <si>
    <t>CONSIGNY ANGELIQUE</t>
  </si>
  <si>
    <t>VAUTHIER GILBERT</t>
  </si>
  <si>
    <t>STELLIDIS ALEXIA</t>
  </si>
  <si>
    <t>BALTHAZARD GERARD</t>
  </si>
  <si>
    <t>NOURY GWENAELLE</t>
  </si>
  <si>
    <t>JARRY COULAUD FABIENNE</t>
  </si>
  <si>
    <t>HENRY PASCAL</t>
  </si>
  <si>
    <t>PEIZERAT MONIQUE</t>
  </si>
  <si>
    <t>GIRARDOT PASCAL</t>
  </si>
  <si>
    <t>SAUVAGEON PHILIPPE</t>
  </si>
  <si>
    <t>DUMAS DIDIER</t>
  </si>
  <si>
    <t>RESTAINO JUSTINE</t>
  </si>
  <si>
    <t>COGNET ELISABETH</t>
  </si>
  <si>
    <t>BERSIER CHRISTIAN</t>
  </si>
  <si>
    <t>SEGUETTES GÉROME</t>
  </si>
  <si>
    <t>GARCIA SEBASTIEN</t>
  </si>
  <si>
    <t>STUTE JANNICK</t>
  </si>
  <si>
    <t>NAUROY STEPHANIE</t>
  </si>
  <si>
    <t>CENTRE-VAL-DE-LOIRE</t>
  </si>
  <si>
    <t>TOMAT OLIVIER</t>
  </si>
  <si>
    <t>RIVIERE NATHALIE</t>
  </si>
  <si>
    <t>MARIE CALIXTE PROSPER</t>
  </si>
  <si>
    <t>BEYER ALAIN</t>
  </si>
  <si>
    <t>FAUGERE JEAN PIERRE</t>
  </si>
  <si>
    <t>BELAYGUE DOMINIQUE</t>
  </si>
  <si>
    <t>CHARENTON FREDDY</t>
  </si>
  <si>
    <t>BARDOUX IRMA</t>
  </si>
  <si>
    <t>NOVOU CYRILLE</t>
  </si>
  <si>
    <t>DEVAUX SANDRINE</t>
  </si>
  <si>
    <t>FOUS CHRISTINE</t>
  </si>
  <si>
    <t>PERRIER JULIEN</t>
  </si>
  <si>
    <t>GEHAN DOMINIQUE</t>
  </si>
  <si>
    <t>TAMISIER MICHEL</t>
  </si>
  <si>
    <t>GOZILLON BERNARD</t>
  </si>
  <si>
    <t>SANCHEZ FRANCOISE</t>
  </si>
  <si>
    <t>ABADIE ANNE-MARIE</t>
  </si>
  <si>
    <t>LACHAUD CHRISTIAN</t>
  </si>
  <si>
    <t>BISIAUX CYRIL</t>
  </si>
  <si>
    <t>CHALIER ANNE</t>
  </si>
  <si>
    <t>ligue</t>
  </si>
  <si>
    <t>Président</t>
  </si>
  <si>
    <t>EPINAL CLUB PATINAGE SUR GLACE</t>
  </si>
  <si>
    <t>OCDV</t>
  </si>
  <si>
    <t>LSCG</t>
  </si>
  <si>
    <t>Très important ! Pour les modalités d'inscription, consulter la communication CSNDG n° 300</t>
  </si>
  <si>
    <t>Voir Communication CSNDG n° 293 du 20/07/2020</t>
  </si>
  <si>
    <t>Nom:</t>
  </si>
  <si>
    <t>Mail:</t>
  </si>
  <si>
    <t>Tél.:</t>
  </si>
  <si>
    <t>TOURNOI DE FRANCE DE DANSE SUR GLACE - Saison 2022/2023</t>
  </si>
  <si>
    <t>Marie Gaelle SAEZ</t>
  </si>
  <si>
    <t xml:space="preserve">25 Chemin de Gamarde </t>
  </si>
  <si>
    <t xml:space="preserve">33140 VILLENAVE D ORNON </t>
  </si>
  <si>
    <t>BELFORT - 27 et 27/11/2022</t>
  </si>
  <si>
    <t>MORZINE - 3 et 4/12/2022</t>
  </si>
  <si>
    <t>BREST - 7 et 8 /01/2023</t>
  </si>
  <si>
    <t>LYON CSG - 21 et 22/01/2023</t>
  </si>
  <si>
    <t>VIRY CHATILLON - 11 et 12/02/2023</t>
  </si>
  <si>
    <t>LIMOGES - 25 et 26/02/2023</t>
  </si>
  <si>
    <t>REIMS - 4 et 5/03/2023</t>
  </si>
  <si>
    <t>FONTENAY - 11 et 12/03/2023</t>
  </si>
  <si>
    <t>TROPHEE JEAN JACQUES LAPIQUE</t>
  </si>
  <si>
    <t>TROPHEE DE LA PORCELAINE</t>
  </si>
  <si>
    <t>Reims Avenir Patinage</t>
  </si>
  <si>
    <t>UNION SPORTIVE ORLEANAISE DES SPORTS DE GLACE</t>
  </si>
  <si>
    <t>RABBE Emmanuelle</t>
  </si>
  <si>
    <t>HUGUENIN Karine</t>
  </si>
  <si>
    <t>CABON Raphael</t>
  </si>
  <si>
    <t>IMBERT Dominique</t>
  </si>
  <si>
    <t>RILLET Maylise et ADE Cécile</t>
  </si>
  <si>
    <t>LEMAIRE Ludivine</t>
  </si>
  <si>
    <t>SHRAMCHENKO Natasha</t>
  </si>
  <si>
    <t>DUPRAT Elodie</t>
  </si>
  <si>
    <t>BRUNELLE Anne Sabine</t>
  </si>
  <si>
    <t>COUPE DES CIMES</t>
  </si>
  <si>
    <t>CLUB DE DANSE SUR GLACE MORZINE AVORIAZ</t>
  </si>
  <si>
    <t>Danse sur Glace Morzine</t>
  </si>
  <si>
    <t>TROPHEE PEN AR BED</t>
  </si>
  <si>
    <t>SEP</t>
  </si>
  <si>
    <t>TROPHEE DE LA CONFLUENCE</t>
  </si>
  <si>
    <t>Club des Sports de Glace de Lyon</t>
  </si>
  <si>
    <t>SPORT ET PATINAGE BREST</t>
  </si>
  <si>
    <t>TOURNOI DE FRANCE IDRISS ABBACK</t>
  </si>
  <si>
    <t>USF DANSE SUR GLACE</t>
  </si>
  <si>
    <t>USF Danse</t>
  </si>
  <si>
    <t>CLUB DES SPORTS DE GLACE DE LYON (LSG)</t>
  </si>
  <si>
    <t>TROPHEE DU LION</t>
  </si>
  <si>
    <t>ASMB Danse et Ballet</t>
  </si>
  <si>
    <t>ASMB DANSE ET BALLET SUR GLACE</t>
  </si>
  <si>
    <t>VITRY SKATING CLUB</t>
  </si>
  <si>
    <t>MEITE Marie Evelyne</t>
  </si>
  <si>
    <t>VSC</t>
  </si>
  <si>
    <t>Rappeler le nom du TDF, le nombre de solos et de couples au dos du chèque.</t>
  </si>
  <si>
    <t xml:space="preserve">1-Benjamins 1 </t>
  </si>
  <si>
    <t xml:space="preserve">1-Benjamins 2 </t>
  </si>
  <si>
    <t xml:space="preserve">2-Minimes 1 </t>
  </si>
  <si>
    <t xml:space="preserve">2-Minimes 2 </t>
  </si>
  <si>
    <t>3-Novices 1 F</t>
  </si>
  <si>
    <t>3-Novices 1 G</t>
  </si>
  <si>
    <t>3-Novices 2 F</t>
  </si>
  <si>
    <t>3-Novices 2 G</t>
  </si>
  <si>
    <t>3-Novices</t>
  </si>
  <si>
    <t>CPC</t>
  </si>
  <si>
    <t>CLUB PATINAGE COLMAR</t>
  </si>
  <si>
    <t>GRAND EST</t>
  </si>
  <si>
    <t>ZIMMER CHRISTINE</t>
  </si>
  <si>
    <t>Du 10 au 17/10/2022</t>
  </si>
  <si>
    <t>Du 21/11 au 28/11/2022</t>
  </si>
  <si>
    <t>Du 02 au 09/01/2023</t>
  </si>
  <si>
    <t>Du 21 au 27/02/2022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</si>
</sst>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40C]d\ mmmm\ yyyy;@"/>
  </numFmts>
  <fonts count="49" x14ac:knownFonts="1">
    <font>
      <sz val="10"/>
      <name val="Arial"/>
      <family val="2"/>
    </font>
    <font>
      <sz val="10"/>
      <name val="Arial"/>
      <family val="2"/>
    </font>
    <font>
      <b/>
      <sz val="10"/>
      <name val="Arial"/>
      <family val="2"/>
    </font>
    <font>
      <b/>
      <i/>
      <sz val="10"/>
      <name val="Arial"/>
      <family val="2"/>
    </font>
    <font>
      <b/>
      <sz val="16"/>
      <name val="Arial"/>
      <family val="2"/>
    </font>
    <font>
      <i/>
      <sz val="12"/>
      <name val="Arial"/>
      <family val="2"/>
    </font>
    <font>
      <i/>
      <sz val="16"/>
      <name val="Arial"/>
      <family val="2"/>
    </font>
    <font>
      <u/>
      <sz val="10"/>
      <color indexed="12"/>
      <name val="Arial"/>
      <family val="2"/>
    </font>
    <font>
      <sz val="16"/>
      <name val="Arial"/>
      <family val="2"/>
    </font>
    <font>
      <u/>
      <sz val="16"/>
      <color indexed="12"/>
      <name val="Arial"/>
      <family val="2"/>
    </font>
    <font>
      <b/>
      <sz val="12"/>
      <name val="Arial"/>
      <family val="2"/>
    </font>
    <font>
      <sz val="12"/>
      <name val="Arial"/>
      <family val="2"/>
    </font>
    <font>
      <b/>
      <sz val="12"/>
      <color indexed="10"/>
      <name val="Arial"/>
      <family val="2"/>
    </font>
    <font>
      <sz val="10"/>
      <color indexed="8"/>
      <name val="Arial"/>
      <family val="2"/>
    </font>
    <font>
      <sz val="10"/>
      <name val="Arial"/>
      <family val="2"/>
    </font>
    <font>
      <b/>
      <sz val="20"/>
      <name val="Arial"/>
      <family val="2"/>
    </font>
    <font>
      <b/>
      <sz val="22"/>
      <name val="Arial"/>
      <family val="2"/>
    </font>
    <font>
      <sz val="10"/>
      <color indexed="9"/>
      <name val="Arial"/>
      <family val="2"/>
    </font>
    <font>
      <b/>
      <sz val="14"/>
      <name val="Arial"/>
      <family val="2"/>
    </font>
    <font>
      <b/>
      <sz val="11"/>
      <name val="Arial"/>
      <family val="2"/>
    </font>
    <font>
      <sz val="10"/>
      <color indexed="10"/>
      <name val="Arial"/>
      <family val="2"/>
    </font>
    <font>
      <b/>
      <sz val="32"/>
      <name val="Arial"/>
      <family val="2"/>
    </font>
    <font>
      <b/>
      <i/>
      <sz val="20"/>
      <color indexed="8"/>
      <name val="Arial"/>
      <family val="2"/>
    </font>
    <font>
      <b/>
      <i/>
      <sz val="18"/>
      <name val="Arial"/>
      <family val="2"/>
    </font>
    <font>
      <sz val="10"/>
      <name val="Arial"/>
      <family val="2"/>
    </font>
    <font>
      <b/>
      <sz val="11"/>
      <color indexed="10"/>
      <name val="Arial"/>
      <family val="2"/>
    </font>
    <font>
      <i/>
      <sz val="18"/>
      <name val="Arial"/>
      <family val="2"/>
    </font>
    <font>
      <sz val="11"/>
      <name val="Arial"/>
      <family val="2"/>
    </font>
    <font>
      <b/>
      <i/>
      <sz val="10"/>
      <color indexed="12"/>
      <name val="Arial"/>
      <family val="2"/>
    </font>
    <font>
      <sz val="10"/>
      <name val="Calibri"/>
      <family val="2"/>
    </font>
    <font>
      <sz val="11"/>
      <color indexed="8"/>
      <name val="Calibri"/>
      <family val="2"/>
    </font>
    <font>
      <b/>
      <sz val="11"/>
      <color indexed="8"/>
      <name val="Calibri"/>
      <family val="2"/>
    </font>
    <font>
      <sz val="16"/>
      <color indexed="12"/>
      <name val="Arial"/>
      <family val="2"/>
    </font>
    <font>
      <b/>
      <i/>
      <sz val="18"/>
      <color indexed="34"/>
      <name val="Arial"/>
      <family val="2"/>
    </font>
    <font>
      <b/>
      <sz val="10"/>
      <color indexed="8"/>
      <name val="Calibri"/>
      <family val="2"/>
    </font>
    <font>
      <sz val="10"/>
      <name val="Verdana"/>
      <family val="2"/>
    </font>
    <font>
      <sz val="10"/>
      <color indexed="8"/>
      <name val="Calibri"/>
      <family val="2"/>
    </font>
    <font>
      <u/>
      <sz val="14"/>
      <color indexed="12"/>
      <name val="Arial"/>
      <family val="2"/>
    </font>
    <font>
      <sz val="9"/>
      <name val="Helv"/>
    </font>
    <font>
      <b/>
      <sz val="9"/>
      <name val="Arial"/>
      <family val="2"/>
    </font>
    <font>
      <sz val="11"/>
      <name val="Calibri"/>
      <family val="2"/>
    </font>
    <font>
      <sz val="8"/>
      <name val="Arial"/>
      <family val="2"/>
    </font>
    <font>
      <b/>
      <sz val="10"/>
      <color indexed="10"/>
      <name val="Arial"/>
      <family val="2"/>
    </font>
    <font>
      <sz val="9"/>
      <color indexed="81"/>
      <name val="Tahoma"/>
      <family val="2"/>
    </font>
    <font>
      <b/>
      <sz val="9"/>
      <color indexed="81"/>
      <name val="Tahoma"/>
      <family val="2"/>
    </font>
    <font>
      <b/>
      <sz val="10"/>
      <color rgb="FFFF0000"/>
      <name val="Arial"/>
      <family val="2"/>
    </font>
    <font>
      <b/>
      <sz val="16"/>
      <color rgb="FF000000"/>
      <name val="Calibri"/>
      <family val="2"/>
    </font>
    <font>
      <sz val="11"/>
      <name val="Calibri"/>
      <family val="2"/>
      <scheme val="minor"/>
    </font>
    <font>
      <i/>
      <sz val="10"/>
      <color rgb="FFFF0000"/>
      <name val="Arial"/>
      <family val="2"/>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22"/>
        <bgColor indexed="31"/>
      </patternFill>
    </fill>
    <fill>
      <patternFill patternType="solid">
        <fgColor indexed="10"/>
        <bgColor indexed="64"/>
      </patternFill>
    </fill>
    <fill>
      <patternFill patternType="solid">
        <fgColor rgb="FFFFFF99"/>
        <bgColor indexed="64"/>
      </patternFill>
    </fill>
    <fill>
      <patternFill patternType="solid">
        <fgColor rgb="FFFFFF99"/>
        <bgColor rgb="FF000000"/>
      </patternFill>
    </fill>
    <fill>
      <patternFill patternType="solid">
        <fgColor theme="0"/>
        <bgColor indexed="64"/>
      </patternFill>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diagonal/>
    </border>
    <border>
      <left/>
      <right style="medium">
        <color rgb="FF000000"/>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5" fillId="0" borderId="0"/>
  </cellStyleXfs>
  <cellXfs count="185">
    <xf numFmtId="0" fontId="0" fillId="0" borderId="0" xfId="0"/>
    <xf numFmtId="0" fontId="16" fillId="0" borderId="0" xfId="0" applyFont="1" applyAlignment="1" applyProtection="1">
      <alignment horizontal="center" vertical="center"/>
    </xf>
    <xf numFmtId="0" fontId="0" fillId="0" borderId="0" xfId="0" applyAlignment="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17" fillId="0" borderId="0" xfId="0" applyFont="1" applyAlignment="1">
      <alignment vertical="center"/>
    </xf>
    <xf numFmtId="0" fontId="13" fillId="0" borderId="0" xfId="0" applyFont="1" applyAlignment="1">
      <alignment vertical="center"/>
    </xf>
    <xf numFmtId="0" fontId="0" fillId="0" borderId="0" xfId="0" applyAlignment="1" applyProtection="1">
      <alignment vertical="center"/>
    </xf>
    <xf numFmtId="0" fontId="13" fillId="0" borderId="0" xfId="0" quotePrefix="1" applyFont="1" applyAlignment="1">
      <alignment vertical="center"/>
    </xf>
    <xf numFmtId="0" fontId="18" fillId="0" borderId="1" xfId="0" applyFont="1" applyBorder="1" applyAlignment="1" applyProtection="1">
      <alignment horizontal="left" vertical="center"/>
    </xf>
    <xf numFmtId="0" fontId="0" fillId="0" borderId="2" xfId="0" applyBorder="1" applyAlignment="1" applyProtection="1">
      <alignment vertical="center"/>
    </xf>
    <xf numFmtId="0" fontId="4" fillId="0" borderId="2" xfId="0" applyFont="1" applyBorder="1" applyAlignment="1" applyProtection="1">
      <alignment horizontal="left" vertical="center"/>
    </xf>
    <xf numFmtId="0" fontId="6" fillId="0" borderId="3" xfId="0" applyFont="1" applyBorder="1" applyAlignment="1" applyProtection="1">
      <alignment horizontal="center" vertical="center"/>
    </xf>
    <xf numFmtId="0" fontId="18" fillId="0" borderId="4" xfId="0" applyFont="1" applyBorder="1" applyAlignment="1" applyProtection="1">
      <alignment horizontal="left" vertical="center"/>
    </xf>
    <xf numFmtId="0" fontId="0" fillId="0" borderId="0" xfId="0" applyBorder="1" applyAlignment="1" applyProtection="1">
      <alignment vertical="center"/>
    </xf>
    <xf numFmtId="0" fontId="9" fillId="0" borderId="0" xfId="2" applyFont="1" applyBorder="1" applyAlignment="1" applyProtection="1">
      <alignment horizontal="left" vertical="center"/>
    </xf>
    <xf numFmtId="0" fontId="4" fillId="0" borderId="0" xfId="0" applyFont="1" applyBorder="1" applyAlignment="1" applyProtection="1">
      <alignment horizontal="left" vertical="center"/>
    </xf>
    <xf numFmtId="0" fontId="6" fillId="0" borderId="5" xfId="0" applyFont="1" applyBorder="1" applyAlignment="1" applyProtection="1">
      <alignment horizontal="center" vertical="center"/>
    </xf>
    <xf numFmtId="0" fontId="4" fillId="0" borderId="6" xfId="0" applyFont="1" applyBorder="1" applyAlignment="1" applyProtection="1">
      <alignment horizontal="left" vertical="center"/>
    </xf>
    <xf numFmtId="0" fontId="6" fillId="0" borderId="7" xfId="0" applyFont="1" applyBorder="1" applyAlignment="1" applyProtection="1">
      <alignment horizontal="center" vertical="center"/>
    </xf>
    <xf numFmtId="0" fontId="6" fillId="0" borderId="0" xfId="0" applyFont="1" applyBorder="1" applyAlignment="1" applyProtection="1">
      <alignment horizontal="right" vertical="center"/>
    </xf>
    <xf numFmtId="0" fontId="4" fillId="0" borderId="1" xfId="0" applyFont="1" applyBorder="1" applyAlignment="1" applyProtection="1">
      <alignment vertical="center"/>
    </xf>
    <xf numFmtId="0" fontId="8" fillId="0" borderId="2" xfId="0" applyFont="1" applyBorder="1" applyAlignment="1" applyProtection="1">
      <alignment vertical="center"/>
    </xf>
    <xf numFmtId="0" fontId="3" fillId="0" borderId="2"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Border="1" applyAlignment="1" applyProtection="1">
      <alignment vertical="center"/>
    </xf>
    <xf numFmtId="0" fontId="19" fillId="2" borderId="0" xfId="0" applyFont="1" applyFill="1" applyBorder="1" applyAlignment="1" applyProtection="1">
      <alignment horizontal="center" vertical="center"/>
      <protection locked="0"/>
    </xf>
    <xf numFmtId="0" fontId="2" fillId="0" borderId="8" xfId="0" applyFont="1" applyBorder="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lef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0" fillId="0" borderId="4" xfId="0" applyBorder="1" applyAlignment="1" applyProtection="1">
      <alignment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0" fillId="2" borderId="13" xfId="0" applyFill="1" applyBorder="1" applyAlignment="1" applyProtection="1">
      <alignment vertical="center"/>
      <protection locked="0"/>
    </xf>
    <xf numFmtId="0" fontId="0" fillId="2" borderId="9" xfId="0" applyFill="1" applyBorder="1" applyAlignment="1" applyProtection="1">
      <alignment vertical="center"/>
      <protection locked="0"/>
    </xf>
    <xf numFmtId="0" fontId="1" fillId="0" borderId="0" xfId="0" applyFont="1" applyAlignment="1">
      <alignment vertical="center"/>
    </xf>
    <xf numFmtId="0" fontId="2" fillId="0" borderId="0" xfId="0" quotePrefix="1" applyFont="1" applyAlignment="1" applyProtection="1">
      <alignment vertical="center"/>
    </xf>
    <xf numFmtId="0" fontId="0" fillId="0" borderId="1" xfId="0" applyBorder="1" applyAlignment="1" applyProtection="1">
      <alignment vertical="center"/>
    </xf>
    <xf numFmtId="0" fontId="20" fillId="0" borderId="0" xfId="0" applyFont="1" applyAlignment="1">
      <alignment vertical="center"/>
    </xf>
    <xf numFmtId="0" fontId="14" fillId="0" borderId="0" xfId="0" applyFont="1" applyAlignment="1">
      <alignment vertical="center"/>
    </xf>
    <xf numFmtId="0" fontId="18" fillId="0" borderId="14" xfId="0" applyFont="1" applyBorder="1" applyAlignment="1" applyProtection="1">
      <alignment horizontal="left" vertical="center"/>
    </xf>
    <xf numFmtId="0" fontId="0" fillId="3" borderId="0" xfId="0" applyFill="1" applyBorder="1" applyAlignment="1" applyProtection="1">
      <alignment vertical="center"/>
    </xf>
    <xf numFmtId="0" fontId="11" fillId="3" borderId="0" xfId="0" applyFont="1" applyFill="1" applyBorder="1" applyAlignment="1" applyProtection="1">
      <alignment vertical="center"/>
    </xf>
    <xf numFmtId="0" fontId="11" fillId="0" borderId="15" xfId="0" applyFont="1" applyFill="1" applyBorder="1" applyAlignment="1" applyProtection="1">
      <alignment vertical="center"/>
    </xf>
    <xf numFmtId="0" fontId="0" fillId="0" borderId="16" xfId="0" applyBorder="1" applyAlignment="1" applyProtection="1">
      <alignment vertical="center"/>
    </xf>
    <xf numFmtId="0" fontId="24" fillId="0" borderId="0" xfId="0" applyFont="1" applyAlignment="1" applyProtection="1">
      <alignment vertical="center"/>
    </xf>
    <xf numFmtId="0" fontId="24" fillId="0" borderId="0" xfId="0" applyFont="1" applyAlignment="1">
      <alignment vertical="center"/>
    </xf>
    <xf numFmtId="0" fontId="24" fillId="0" borderId="3" xfId="0" applyFont="1" applyBorder="1" applyAlignment="1" applyProtection="1">
      <alignment vertical="center"/>
    </xf>
    <xf numFmtId="0" fontId="24" fillId="0" borderId="5" xfId="0" applyFont="1" applyBorder="1" applyAlignment="1" applyProtection="1">
      <alignment vertical="center"/>
    </xf>
    <xf numFmtId="0" fontId="2" fillId="3" borderId="13"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4" fillId="3" borderId="5" xfId="0" applyFont="1" applyFill="1" applyBorder="1" applyAlignment="1" applyProtection="1">
      <alignment vertical="center"/>
    </xf>
    <xf numFmtId="0" fontId="2" fillId="3" borderId="13" xfId="0" applyFont="1" applyFill="1" applyBorder="1" applyAlignment="1" applyProtection="1">
      <alignment vertical="center"/>
    </xf>
    <xf numFmtId="0" fontId="2" fillId="3" borderId="9" xfId="0" applyFont="1" applyFill="1" applyBorder="1" applyAlignment="1" applyProtection="1">
      <alignment vertical="center"/>
    </xf>
    <xf numFmtId="0" fontId="2" fillId="3" borderId="10" xfId="0" applyFont="1" applyFill="1" applyBorder="1" applyAlignment="1" applyProtection="1">
      <alignment vertical="center"/>
    </xf>
    <xf numFmtId="0" fontId="0" fillId="3" borderId="18" xfId="0" applyFill="1" applyBorder="1" applyAlignment="1" applyProtection="1">
      <alignment vertical="center"/>
    </xf>
    <xf numFmtId="0" fontId="0" fillId="3" borderId="19" xfId="0" applyFill="1" applyBorder="1" applyAlignment="1" applyProtection="1">
      <alignment vertical="center"/>
    </xf>
    <xf numFmtId="14" fontId="0" fillId="3" borderId="19" xfId="0" applyNumberFormat="1" applyFill="1" applyBorder="1" applyAlignment="1" applyProtection="1">
      <alignment vertical="center"/>
    </xf>
    <xf numFmtId="0" fontId="28" fillId="3" borderId="11" xfId="0" applyFont="1" applyFill="1" applyBorder="1" applyAlignment="1" applyProtection="1">
      <alignment horizontal="center" vertical="center"/>
    </xf>
    <xf numFmtId="0" fontId="0" fillId="0" borderId="0" xfId="0" applyFont="1" applyAlignment="1">
      <alignment horizontal="right" vertical="center"/>
    </xf>
    <xf numFmtId="0" fontId="8" fillId="0" borderId="0" xfId="0" applyFont="1" applyAlignment="1">
      <alignment vertical="center"/>
    </xf>
    <xf numFmtId="0" fontId="0" fillId="0" borderId="0" xfId="0" applyFont="1" applyAlignment="1">
      <alignment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8" fillId="0" borderId="0" xfId="0" applyFont="1" applyBorder="1" applyAlignment="1">
      <alignment vertical="center"/>
    </xf>
    <xf numFmtId="14" fontId="0" fillId="0" borderId="0" xfId="0" applyNumberFormat="1" applyFont="1" applyAlignment="1">
      <alignment vertical="center" wrapText="1"/>
    </xf>
    <xf numFmtId="14" fontId="0" fillId="0" borderId="0" xfId="0" applyNumberFormat="1" applyFont="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xf numFmtId="0" fontId="29" fillId="0" borderId="0" xfId="0" applyFont="1" applyBorder="1"/>
    <xf numFmtId="0" fontId="0" fillId="0" borderId="0" xfId="0" applyFont="1" applyFill="1" applyBorder="1"/>
    <xf numFmtId="0" fontId="0" fillId="0" borderId="0" xfId="0" applyFont="1" applyAlignment="1">
      <alignment horizontal="left" vertical="center"/>
    </xf>
    <xf numFmtId="0" fontId="32" fillId="0" borderId="0" xfId="2" applyFont="1" applyBorder="1" applyAlignment="1" applyProtection="1">
      <alignment horizontal="left" vertical="center"/>
    </xf>
    <xf numFmtId="0" fontId="2" fillId="5" borderId="0" xfId="3" applyFont="1" applyFill="1" applyAlignment="1">
      <alignment horizontal="center"/>
    </xf>
    <xf numFmtId="0" fontId="30" fillId="0" borderId="0" xfId="3"/>
    <xf numFmtId="0" fontId="35" fillId="0" borderId="0" xfId="4"/>
    <xf numFmtId="14" fontId="30" fillId="0" borderId="0" xfId="3" applyNumberFormat="1"/>
    <xf numFmtId="0" fontId="30" fillId="0" borderId="0" xfId="3" applyFont="1"/>
    <xf numFmtId="0" fontId="2" fillId="5" borderId="0" xfId="4" applyFont="1" applyFill="1" applyAlignment="1">
      <alignment horizontal="center"/>
    </xf>
    <xf numFmtId="0" fontId="0" fillId="3" borderId="20" xfId="0" applyFont="1" applyFill="1" applyBorder="1" applyAlignment="1" applyProtection="1">
      <alignment vertical="center"/>
    </xf>
    <xf numFmtId="0" fontId="36" fillId="0" borderId="0" xfId="3" applyFont="1"/>
    <xf numFmtId="0" fontId="0" fillId="0" borderId="0" xfId="0" applyFont="1" applyBorder="1" applyAlignment="1">
      <alignment horizontal="centerContinuous" vertical="center"/>
    </xf>
    <xf numFmtId="0" fontId="29" fillId="0" borderId="0" xfId="0" applyFont="1"/>
    <xf numFmtId="0" fontId="31" fillId="0" borderId="0" xfId="3" applyFont="1" applyAlignment="1">
      <alignment horizontal="center"/>
    </xf>
    <xf numFmtId="0" fontId="37" fillId="0" borderId="0" xfId="2" applyFont="1" applyBorder="1" applyAlignment="1" applyProtection="1">
      <alignment horizontal="left" vertical="center"/>
    </xf>
    <xf numFmtId="0" fontId="22" fillId="0" borderId="0" xfId="0" applyFont="1" applyAlignment="1" applyProtection="1">
      <alignment horizontal="left" vertical="center"/>
    </xf>
    <xf numFmtId="0" fontId="0" fillId="0" borderId="8" xfId="0" applyBorder="1" applyAlignment="1" applyProtection="1">
      <alignment vertical="center"/>
    </xf>
    <xf numFmtId="0" fontId="0" fillId="0" borderId="6" xfId="0" applyBorder="1" applyAlignment="1" applyProtection="1">
      <alignment vertical="center"/>
    </xf>
    <xf numFmtId="0" fontId="0" fillId="2" borderId="9" xfId="0"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14" fontId="0" fillId="2" borderId="9" xfId="0" applyNumberFormat="1" applyFill="1" applyBorder="1" applyAlignment="1" applyProtection="1">
      <alignment horizontal="right" vertical="center"/>
      <protection locked="0"/>
    </xf>
    <xf numFmtId="0" fontId="29" fillId="0" borderId="0" xfId="3" applyFont="1" applyFill="1" applyBorder="1"/>
    <xf numFmtId="0" fontId="38" fillId="0" borderId="0" xfId="0" applyFont="1"/>
    <xf numFmtId="0" fontId="0" fillId="7" borderId="9" xfId="0" applyFill="1" applyBorder="1" applyAlignment="1" applyProtection="1">
      <alignment vertical="center"/>
      <protection locked="0"/>
    </xf>
    <xf numFmtId="0" fontId="45" fillId="3" borderId="19" xfId="0" applyFont="1" applyFill="1" applyBorder="1" applyAlignment="1" applyProtection="1">
      <alignment vertical="center"/>
    </xf>
    <xf numFmtId="0" fontId="45" fillId="3" borderId="21" xfId="0" applyFont="1" applyFill="1" applyBorder="1" applyAlignment="1" applyProtection="1">
      <alignment vertical="center"/>
    </xf>
    <xf numFmtId="0" fontId="2" fillId="0" borderId="22" xfId="0" applyFont="1" applyBorder="1" applyAlignment="1" applyProtection="1">
      <alignment vertical="center"/>
    </xf>
    <xf numFmtId="0" fontId="1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0" fillId="0" borderId="0" xfId="0" applyFill="1" applyBorder="1" applyAlignment="1" applyProtection="1">
      <alignment vertical="center"/>
    </xf>
    <xf numFmtId="0" fontId="2" fillId="0" borderId="0" xfId="0" applyFont="1"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Alignment="1">
      <alignment vertical="center"/>
    </xf>
    <xf numFmtId="0" fontId="2" fillId="0" borderId="23" xfId="0" applyFont="1" applyBorder="1" applyAlignment="1" applyProtection="1">
      <alignment horizontal="center" vertical="center"/>
    </xf>
    <xf numFmtId="14" fontId="0" fillId="2" borderId="22" xfId="0" applyNumberFormat="1" applyFill="1" applyBorder="1" applyAlignment="1" applyProtection="1">
      <alignment horizontal="right" vertical="center"/>
      <protection locked="0"/>
    </xf>
    <xf numFmtId="0" fontId="45" fillId="3" borderId="21" xfId="0" applyFont="1" applyFill="1" applyBorder="1" applyAlignment="1" applyProtection="1">
      <alignment horizontal="center" vertical="center"/>
    </xf>
    <xf numFmtId="0" fontId="39" fillId="3" borderId="9" xfId="0" applyFont="1" applyFill="1" applyBorder="1" applyAlignment="1" applyProtection="1">
      <alignment vertical="center"/>
    </xf>
    <xf numFmtId="49" fontId="0" fillId="7" borderId="9" xfId="0" applyNumberFormat="1" applyFill="1" applyBorder="1" applyAlignment="1" applyProtection="1">
      <alignment horizontal="center" vertical="center"/>
      <protection locked="0"/>
    </xf>
    <xf numFmtId="49" fontId="0" fillId="7" borderId="22" xfId="0" applyNumberFormat="1" applyFill="1" applyBorder="1" applyAlignment="1" applyProtection="1">
      <alignment horizontal="center" vertical="center"/>
      <protection locked="0"/>
    </xf>
    <xf numFmtId="0" fontId="40" fillId="0" borderId="0" xfId="0" applyFont="1"/>
    <xf numFmtId="0" fontId="45" fillId="0" borderId="13" xfId="0" applyFont="1" applyBorder="1" applyAlignment="1" applyProtection="1">
      <alignment vertical="center"/>
    </xf>
    <xf numFmtId="0" fontId="30" fillId="0" borderId="0" xfId="3" applyFill="1" applyBorder="1"/>
    <xf numFmtId="0" fontId="0" fillId="0" borderId="0" xfId="0" applyFill="1" applyBorder="1"/>
    <xf numFmtId="0" fontId="34" fillId="0" borderId="0" xfId="3" applyFont="1" applyFill="1" applyBorder="1" applyAlignment="1">
      <alignment horizontal="center" vertical="center"/>
    </xf>
    <xf numFmtId="0" fontId="46" fillId="0" borderId="0" xfId="0" applyFont="1"/>
    <xf numFmtId="0" fontId="47" fillId="9" borderId="0" xfId="0" applyFont="1" applyFill="1"/>
    <xf numFmtId="0" fontId="0" fillId="3" borderId="29" xfId="0" applyFill="1" applyBorder="1" applyAlignment="1" applyProtection="1">
      <alignment vertical="center"/>
    </xf>
    <xf numFmtId="0" fontId="0" fillId="10" borderId="0" xfId="0" applyFill="1" applyBorder="1" applyAlignment="1" applyProtection="1">
      <alignment vertical="center"/>
    </xf>
    <xf numFmtId="0" fontId="12" fillId="10" borderId="0" xfId="0" applyFont="1" applyFill="1" applyBorder="1" applyAlignment="1" applyProtection="1">
      <alignment horizontal="center" vertical="center"/>
    </xf>
    <xf numFmtId="0" fontId="0" fillId="10" borderId="38" xfId="0" applyFont="1" applyFill="1" applyBorder="1" applyAlignment="1">
      <alignment vertical="center"/>
    </xf>
    <xf numFmtId="0" fontId="12" fillId="10" borderId="40" xfId="0" applyFont="1" applyFill="1" applyBorder="1" applyAlignment="1" applyProtection="1">
      <alignment horizontal="center" vertical="center"/>
    </xf>
    <xf numFmtId="0" fontId="0" fillId="10" borderId="39" xfId="0" applyFont="1" applyFill="1" applyBorder="1" applyAlignment="1">
      <alignment vertical="center"/>
    </xf>
    <xf numFmtId="0" fontId="25" fillId="10" borderId="29" xfId="0" applyFont="1" applyFill="1" applyBorder="1" applyAlignment="1" applyProtection="1">
      <alignment horizontal="left" vertical="center"/>
    </xf>
    <xf numFmtId="0" fontId="48" fillId="10" borderId="31" xfId="0" applyFont="1" applyFill="1" applyBorder="1" applyAlignment="1">
      <alignment vertical="center"/>
    </xf>
    <xf numFmtId="0" fontId="0" fillId="3" borderId="40" xfId="0" applyFill="1" applyBorder="1" applyAlignment="1" applyProtection="1">
      <alignment vertical="center"/>
    </xf>
    <xf numFmtId="0" fontId="10" fillId="3" borderId="29" xfId="0" applyFont="1" applyFill="1" applyBorder="1" applyAlignment="1" applyProtection="1">
      <alignment vertical="center"/>
    </xf>
    <xf numFmtId="164" fontId="10" fillId="3" borderId="40" xfId="1" applyNumberFormat="1" applyFont="1" applyFill="1" applyBorder="1" applyAlignment="1" applyProtection="1">
      <alignment vertical="center"/>
    </xf>
    <xf numFmtId="0" fontId="11" fillId="3" borderId="40" xfId="0" applyFont="1" applyFill="1" applyBorder="1" applyAlignment="1" applyProtection="1">
      <alignment vertical="center"/>
    </xf>
    <xf numFmtId="164" fontId="11" fillId="3" borderId="40" xfId="0" applyNumberFormat="1" applyFont="1" applyFill="1" applyBorder="1" applyAlignment="1" applyProtection="1">
      <alignment vertical="center"/>
    </xf>
    <xf numFmtId="164" fontId="10" fillId="4" borderId="44" xfId="0" applyNumberFormat="1" applyFont="1" applyFill="1" applyBorder="1" applyAlignment="1" applyProtection="1">
      <alignment horizontal="center" vertical="center"/>
    </xf>
    <xf numFmtId="0" fontId="0" fillId="10" borderId="29" xfId="0" applyFill="1" applyBorder="1" applyAlignment="1" applyProtection="1">
      <alignment vertical="center"/>
    </xf>
    <xf numFmtId="0" fontId="0" fillId="10" borderId="40" xfId="0" applyFill="1" applyBorder="1" applyAlignment="1" applyProtection="1">
      <alignment vertical="center"/>
    </xf>
    <xf numFmtId="0" fontId="0" fillId="2" borderId="2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12" fillId="10" borderId="0" xfId="0" applyFont="1" applyFill="1" applyBorder="1" applyAlignment="1" applyProtection="1">
      <alignment horizontal="center" vertical="center"/>
    </xf>
    <xf numFmtId="0" fontId="12" fillId="10" borderId="40" xfId="0" applyFont="1" applyFill="1" applyBorder="1" applyAlignment="1" applyProtection="1">
      <alignment horizontal="center" vertical="center"/>
    </xf>
    <xf numFmtId="0" fontId="4" fillId="3" borderId="41" xfId="0" applyFont="1" applyFill="1" applyBorder="1" applyAlignment="1" applyProtection="1">
      <alignment horizontal="center" vertical="center"/>
    </xf>
    <xf numFmtId="0" fontId="4" fillId="3" borderId="42" xfId="0" applyFont="1" applyFill="1" applyBorder="1" applyAlignment="1" applyProtection="1">
      <alignment horizontal="center" vertical="center"/>
    </xf>
    <xf numFmtId="0" fontId="4" fillId="3" borderId="43" xfId="0" applyFont="1" applyFill="1" applyBorder="1" applyAlignment="1" applyProtection="1">
      <alignment horizontal="center" vertical="center"/>
    </xf>
    <xf numFmtId="0" fontId="16" fillId="0" borderId="0" xfId="0" applyFont="1" applyAlignment="1" applyProtection="1">
      <alignment horizontal="center" vertical="center"/>
      <protection hidden="1"/>
    </xf>
    <xf numFmtId="0" fontId="21" fillId="2" borderId="0" xfId="0" applyFont="1" applyFill="1" applyAlignment="1" applyProtection="1">
      <alignment horizontal="center" vertical="center"/>
      <protection locked="0"/>
    </xf>
    <xf numFmtId="0" fontId="22" fillId="0" borderId="0" xfId="0" applyFont="1" applyAlignment="1" applyProtection="1">
      <alignment horizontal="center" vertical="center"/>
    </xf>
    <xf numFmtId="0" fontId="18" fillId="0" borderId="0" xfId="0" applyFont="1" applyFill="1" applyBorder="1" applyAlignment="1" applyProtection="1">
      <alignment vertical="center"/>
    </xf>
    <xf numFmtId="0" fontId="18" fillId="0" borderId="5" xfId="0" applyFont="1" applyFill="1" applyBorder="1" applyAlignment="1" applyProtection="1">
      <alignment vertical="center"/>
    </xf>
    <xf numFmtId="165" fontId="23" fillId="6" borderId="2" xfId="0" applyNumberFormat="1" applyFont="1" applyFill="1" applyBorder="1" applyAlignment="1" applyProtection="1">
      <alignment horizontal="center" vertical="center"/>
    </xf>
    <xf numFmtId="165" fontId="23" fillId="6" borderId="16" xfId="0" applyNumberFormat="1" applyFont="1" applyFill="1" applyBorder="1" applyAlignment="1" applyProtection="1">
      <alignment horizontal="center" vertical="center"/>
    </xf>
    <xf numFmtId="0" fontId="15" fillId="6" borderId="26" xfId="0" applyFont="1" applyFill="1" applyBorder="1" applyAlignment="1" applyProtection="1">
      <alignment horizontal="center" vertical="center" wrapText="1"/>
    </xf>
    <xf numFmtId="0" fontId="15" fillId="6" borderId="27"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26" fillId="4" borderId="26" xfId="0" applyFont="1" applyFill="1" applyBorder="1" applyAlignment="1" applyProtection="1">
      <alignment horizontal="center" vertical="center" wrapText="1"/>
    </xf>
    <xf numFmtId="0" fontId="26" fillId="4" borderId="27" xfId="0" applyFont="1" applyFill="1" applyBorder="1" applyAlignment="1" applyProtection="1">
      <alignment horizontal="center" vertical="center" wrapText="1"/>
    </xf>
    <xf numFmtId="0" fontId="26" fillId="4" borderId="28" xfId="0" applyFont="1" applyFill="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 fillId="3" borderId="22"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xf>
    <xf numFmtId="0" fontId="0" fillId="0" borderId="28" xfId="0" applyBorder="1" applyAlignment="1" applyProtection="1">
      <alignment vertical="center"/>
    </xf>
    <xf numFmtId="0" fontId="5" fillId="8" borderId="0" xfId="0" applyFont="1" applyFill="1" applyAlignment="1" applyProtection="1">
      <alignment horizontal="left" vertical="center"/>
      <protection locked="0"/>
    </xf>
    <xf numFmtId="0" fontId="5" fillId="8" borderId="36" xfId="0" applyFont="1" applyFill="1" applyBorder="1" applyAlignment="1" applyProtection="1">
      <alignment horizontal="left" vertical="center"/>
      <protection locked="0"/>
    </xf>
    <xf numFmtId="0" fontId="12" fillId="0" borderId="33" xfId="0" applyFont="1" applyFill="1" applyBorder="1" applyAlignment="1" applyProtection="1">
      <alignment horizontal="center" vertical="center" wrapText="1"/>
    </xf>
    <xf numFmtId="14" fontId="0" fillId="2" borderId="22" xfId="0" applyNumberFormat="1" applyFill="1" applyBorder="1" applyAlignment="1" applyProtection="1">
      <alignment horizontal="center" vertical="center"/>
      <protection locked="0"/>
    </xf>
    <xf numFmtId="14" fontId="0" fillId="2" borderId="35" xfId="0" applyNumberFormat="1" applyFill="1" applyBorder="1" applyAlignment="1" applyProtection="1">
      <alignment horizontal="center" vertical="center"/>
      <protection locked="0"/>
    </xf>
    <xf numFmtId="0" fontId="4" fillId="0" borderId="28" xfId="0" applyFont="1" applyBorder="1" applyAlignment="1" applyProtection="1">
      <alignment horizontal="center" vertical="center"/>
    </xf>
    <xf numFmtId="49" fontId="5" fillId="8" borderId="6" xfId="0" applyNumberFormat="1" applyFont="1" applyFill="1" applyBorder="1" applyAlignment="1" applyProtection="1">
      <alignment horizontal="left" vertical="center"/>
      <protection locked="0"/>
    </xf>
    <xf numFmtId="49" fontId="5" fillId="8" borderId="37" xfId="0" applyNumberFormat="1" applyFont="1" applyFill="1" applyBorder="1" applyAlignment="1" applyProtection="1">
      <alignment horizontal="left" vertical="center"/>
      <protection locked="0"/>
    </xf>
    <xf numFmtId="0" fontId="12" fillId="0" borderId="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0" fillId="3" borderId="29" xfId="0" applyFill="1" applyBorder="1" applyAlignment="1" applyProtection="1">
      <alignment vertical="center"/>
    </xf>
    <xf numFmtId="0" fontId="0" fillId="3" borderId="5" xfId="0" applyFill="1" applyBorder="1" applyAlignment="1" applyProtection="1">
      <alignment vertical="center"/>
    </xf>
    <xf numFmtId="0" fontId="0" fillId="0" borderId="23" xfId="0" applyBorder="1" applyAlignment="1" applyProtection="1">
      <alignment vertical="center"/>
    </xf>
    <xf numFmtId="0" fontId="0" fillId="0" borderId="34" xfId="0" applyBorder="1" applyAlignment="1" applyProtection="1">
      <alignment vertical="center"/>
    </xf>
    <xf numFmtId="0" fontId="39" fillId="3" borderId="22" xfId="0" applyFont="1" applyFill="1" applyBorder="1" applyAlignment="1" applyProtection="1">
      <alignment horizontal="center" vertical="center"/>
    </xf>
    <xf numFmtId="0" fontId="39" fillId="3" borderId="35" xfId="0" applyFont="1" applyFill="1" applyBorder="1" applyAlignment="1" applyProtection="1">
      <alignment horizontal="center" vertical="center"/>
    </xf>
    <xf numFmtId="0" fontId="2" fillId="0" borderId="22" xfId="0" applyFont="1" applyBorder="1" applyAlignment="1" applyProtection="1">
      <alignment horizontal="center" vertical="center"/>
    </xf>
    <xf numFmtId="0" fontId="2" fillId="0" borderId="35" xfId="0" applyFont="1" applyBorder="1" applyAlignment="1" applyProtection="1">
      <alignment horizontal="center" vertical="center"/>
    </xf>
    <xf numFmtId="14" fontId="0" fillId="3" borderId="21" xfId="0" applyNumberFormat="1" applyFill="1" applyBorder="1" applyAlignment="1" applyProtection="1">
      <alignment horizontal="center" vertical="center"/>
    </xf>
    <xf numFmtId="14" fontId="0" fillId="3" borderId="25" xfId="0" applyNumberFormat="1" applyFill="1" applyBorder="1" applyAlignment="1" applyProtection="1">
      <alignment horizontal="center" vertical="center"/>
    </xf>
    <xf numFmtId="0" fontId="2" fillId="0" borderId="31" xfId="0" applyFont="1" applyBorder="1" applyAlignment="1" applyProtection="1">
      <alignment vertical="center"/>
    </xf>
    <xf numFmtId="0" fontId="2" fillId="0" borderId="32" xfId="0" applyFont="1" applyBorder="1" applyAlignment="1" applyProtection="1">
      <alignment vertical="center"/>
    </xf>
    <xf numFmtId="0" fontId="30" fillId="0" borderId="0" xfId="3" applyAlignment="1">
      <alignment horizontal="center"/>
    </xf>
  </cellXfs>
  <cellStyles count="5">
    <cellStyle name="Euro" xfId="1" xr:uid="{00000000-0005-0000-0000-000000000000}"/>
    <cellStyle name="Lien hypertexte" xfId="2" builtinId="8"/>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ompetitions@csndg.org,%20tresorier@csndg.or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pageSetUpPr fitToPage="1"/>
  </sheetPr>
  <dimension ref="A1:T265"/>
  <sheetViews>
    <sheetView tabSelected="1" zoomScaleNormal="100" zoomScaleSheetLayoutView="100" workbookViewId="0">
      <selection activeCell="A2" sqref="A2:K2"/>
    </sheetView>
  </sheetViews>
  <sheetFormatPr baseColWidth="10" defaultColWidth="10.796875" defaultRowHeight="12.75" x14ac:dyDescent="0.35"/>
  <cols>
    <col min="1" max="1" width="24.46484375" style="2" customWidth="1"/>
    <col min="2" max="2" width="21.796875" style="2" customWidth="1"/>
    <col min="3" max="3" width="14.33203125" style="2" customWidth="1"/>
    <col min="4" max="5" width="7.796875" style="2" customWidth="1"/>
    <col min="6" max="6" width="25.33203125" style="2" customWidth="1"/>
    <col min="7" max="7" width="22.6640625" style="2" customWidth="1"/>
    <col min="8" max="8" width="15.33203125" style="2" bestFit="1" customWidth="1"/>
    <col min="9" max="9" width="8.46484375" style="2" customWidth="1"/>
    <col min="10" max="10" width="9.1328125" style="2" customWidth="1"/>
    <col min="11" max="11" width="16.46484375" style="48" customWidth="1"/>
    <col min="12" max="13" width="16.46484375" style="2" customWidth="1"/>
    <col min="14" max="14" width="12.46484375" style="2" customWidth="1"/>
    <col min="15" max="15" width="4.796875" style="2" bestFit="1" customWidth="1"/>
    <col min="16" max="16" width="66.6640625" style="2" customWidth="1"/>
    <col min="17" max="17" width="38.33203125" style="2" bestFit="1" customWidth="1"/>
    <col min="18" max="18" width="27.1328125" style="2" bestFit="1" customWidth="1"/>
    <col min="19" max="16384" width="10.796875" style="2"/>
  </cols>
  <sheetData>
    <row r="1" spans="1:20" ht="27.75" x14ac:dyDescent="0.35">
      <c r="A1" s="142" t="s">
        <v>315</v>
      </c>
      <c r="B1" s="142"/>
      <c r="C1" s="142"/>
      <c r="D1" s="142"/>
      <c r="E1" s="142"/>
      <c r="F1" s="142"/>
      <c r="G1" s="142"/>
      <c r="H1" s="142"/>
      <c r="I1" s="142"/>
      <c r="J1" s="142"/>
      <c r="K1" s="142"/>
      <c r="L1" s="1"/>
      <c r="M1" s="1"/>
    </row>
    <row r="2" spans="1:20" ht="40.15" x14ac:dyDescent="0.35">
      <c r="A2" s="143" t="s">
        <v>321</v>
      </c>
      <c r="B2" s="143"/>
      <c r="C2" s="143"/>
      <c r="D2" s="143"/>
      <c r="E2" s="143"/>
      <c r="F2" s="143"/>
      <c r="G2" s="143"/>
      <c r="H2" s="143"/>
      <c r="I2" s="143"/>
      <c r="J2" s="143"/>
      <c r="K2" s="143"/>
    </row>
    <row r="3" spans="1:20" ht="24.75" x14ac:dyDescent="0.35">
      <c r="A3" s="144" t="str">
        <f>IF(ISNA(VLOOKUP($A$2,bd!$J$4:$N$11,2,FALSE)),"",VLOOKUP($A$2,bd!$J$4:$N$11,2,FALSE))</f>
        <v>TROPHEE PEN AR BED</v>
      </c>
      <c r="B3" s="144"/>
      <c r="C3" s="144"/>
      <c r="D3" s="144"/>
      <c r="E3" s="144"/>
      <c r="F3" s="144"/>
      <c r="G3" s="144"/>
      <c r="H3" s="144"/>
      <c r="I3" s="144"/>
      <c r="J3" s="144"/>
      <c r="K3" s="144"/>
    </row>
    <row r="4" spans="1:20" ht="25.15" thickBot="1" x14ac:dyDescent="0.4">
      <c r="A4" s="3"/>
      <c r="B4" s="4" t="s">
        <v>58</v>
      </c>
      <c r="C4" s="88" t="str">
        <f>IF(ISNA(VLOOKUP($A$2,bd!$J$4:$N$11,3,FALSE)),"",VLOOKUP($A$2,bd!$J$4:$N$11,3,FALSE))</f>
        <v>SPORT ET PATINAGE BREST</v>
      </c>
      <c r="D4" s="88"/>
      <c r="E4" s="88"/>
      <c r="F4" s="3"/>
      <c r="G4" s="7"/>
      <c r="H4" s="3"/>
      <c r="I4" s="3"/>
      <c r="J4" s="3"/>
      <c r="K4" s="3"/>
    </row>
    <row r="5" spans="1:20" ht="60.75" customHeight="1" thickBot="1" x14ac:dyDescent="0.4">
      <c r="A5" s="149" t="s">
        <v>310</v>
      </c>
      <c r="B5" s="150"/>
      <c r="C5" s="150"/>
      <c r="D5" s="150"/>
      <c r="E5" s="150"/>
      <c r="F5" s="150"/>
      <c r="G5" s="150"/>
      <c r="H5" s="150"/>
      <c r="I5" s="150"/>
      <c r="J5" s="150"/>
      <c r="K5" s="151"/>
      <c r="O5" s="5"/>
      <c r="Q5" s="5"/>
      <c r="R5" s="5"/>
      <c r="S5" s="5"/>
    </row>
    <row r="6" spans="1:20" ht="45" customHeight="1" thickBot="1" x14ac:dyDescent="0.4">
      <c r="A6" s="152" t="s">
        <v>198</v>
      </c>
      <c r="B6" s="153"/>
      <c r="C6" s="153"/>
      <c r="D6" s="153"/>
      <c r="E6" s="153"/>
      <c r="F6" s="153"/>
      <c r="G6" s="153"/>
      <c r="H6" s="153"/>
      <c r="I6" s="153"/>
      <c r="J6" s="153"/>
      <c r="K6" s="154"/>
      <c r="N6" s="6"/>
      <c r="O6" s="6"/>
      <c r="P6" s="6"/>
      <c r="Q6" s="6"/>
      <c r="R6" s="6"/>
      <c r="S6" s="6"/>
      <c r="T6" s="6"/>
    </row>
    <row r="7" spans="1:20" ht="6.75" customHeight="1" thickBot="1" x14ac:dyDescent="0.4">
      <c r="A7" s="3"/>
      <c r="B7" s="3"/>
      <c r="C7" s="3"/>
      <c r="D7" s="3"/>
      <c r="E7" s="3"/>
      <c r="F7" s="3"/>
      <c r="G7" s="3"/>
      <c r="H7" s="7"/>
      <c r="I7" s="7"/>
      <c r="J7" s="7"/>
      <c r="K7" s="47"/>
      <c r="N7" s="6"/>
      <c r="O7" s="6"/>
      <c r="P7" s="6"/>
      <c r="Q7" s="8" t="s">
        <v>59</v>
      </c>
      <c r="R7" s="8" t="s">
        <v>59</v>
      </c>
      <c r="S7" s="8" t="s">
        <v>59</v>
      </c>
      <c r="T7" s="6"/>
    </row>
    <row r="8" spans="1:20" ht="22.15" x14ac:dyDescent="0.35">
      <c r="A8" s="9" t="s">
        <v>62</v>
      </c>
      <c r="B8" s="10"/>
      <c r="C8" s="147" t="str">
        <f>IF(ISNA(VLOOKUP($A$2,bd!$J$4:$N$11,5,FALSE)),"",VLOOKUP($A$2,bd!$J$4:$N$11,5,FALSE))</f>
        <v>Du 21/11 au 28/11/2022</v>
      </c>
      <c r="D8" s="147"/>
      <c r="E8" s="147"/>
      <c r="F8" s="148"/>
      <c r="G8" s="42" t="s">
        <v>64</v>
      </c>
      <c r="H8" s="11" t="s">
        <v>316</v>
      </c>
      <c r="I8" s="11"/>
      <c r="J8" s="11"/>
      <c r="K8" s="12"/>
      <c r="N8" s="6"/>
      <c r="P8" s="2" t="str">
        <f>IF(ISNA(VLOOKUP(A2,B91:G100,2,FALSE)),"",VLOOKUP(A2,B91:G100,2,FALSE))</f>
        <v/>
      </c>
    </row>
    <row r="9" spans="1:20" ht="20.25" customHeight="1" x14ac:dyDescent="0.65">
      <c r="A9" s="13" t="s">
        <v>17</v>
      </c>
      <c r="B9" s="87" t="s">
        <v>197</v>
      </c>
      <c r="C9" s="75"/>
      <c r="D9" s="75"/>
      <c r="E9" s="75"/>
      <c r="F9" s="15"/>
      <c r="G9" s="155" t="s">
        <v>63</v>
      </c>
      <c r="H9" s="117" t="s">
        <v>317</v>
      </c>
      <c r="I9" s="16"/>
      <c r="J9" s="16"/>
      <c r="K9" s="17"/>
      <c r="N9" s="6"/>
    </row>
    <row r="10" spans="1:20" ht="21.4" thickBot="1" x14ac:dyDescent="0.7">
      <c r="A10" s="89"/>
      <c r="B10" s="90"/>
      <c r="C10" s="90"/>
      <c r="D10" s="90"/>
      <c r="E10" s="90"/>
      <c r="F10" s="90"/>
      <c r="G10" s="156"/>
      <c r="H10" s="117" t="s">
        <v>318</v>
      </c>
      <c r="I10" s="18"/>
      <c r="J10" s="18"/>
      <c r="K10" s="19"/>
      <c r="N10" s="6"/>
    </row>
    <row r="11" spans="1:20" ht="6" customHeight="1" thickBot="1" x14ac:dyDescent="0.4">
      <c r="A11" s="14"/>
      <c r="B11" s="14"/>
      <c r="C11" s="14"/>
      <c r="D11" s="14"/>
      <c r="E11" s="14"/>
      <c r="F11" s="14"/>
      <c r="G11" s="20"/>
      <c r="H11" s="20"/>
      <c r="I11" s="7"/>
      <c r="J11" s="7"/>
      <c r="K11" s="47"/>
      <c r="N11" s="6"/>
    </row>
    <row r="12" spans="1:20" ht="20.65" x14ac:dyDescent="0.35">
      <c r="A12" s="21" t="s">
        <v>20</v>
      </c>
      <c r="B12" s="22"/>
      <c r="C12" s="22"/>
      <c r="D12" s="22"/>
      <c r="E12" s="22"/>
      <c r="F12" s="23" t="s">
        <v>22</v>
      </c>
      <c r="G12" s="24"/>
      <c r="H12" s="24"/>
      <c r="I12" s="24"/>
      <c r="J12" s="24"/>
      <c r="K12" s="49"/>
      <c r="N12" s="6"/>
    </row>
    <row r="13" spans="1:20" ht="13.9" x14ac:dyDescent="0.35">
      <c r="A13" s="25" t="s">
        <v>16</v>
      </c>
      <c r="B13" s="26" t="s">
        <v>194</v>
      </c>
      <c r="C13" s="14" t="s">
        <v>311</v>
      </c>
      <c r="D13" s="14"/>
      <c r="E13" s="14"/>
      <c r="F13" s="14"/>
      <c r="G13" s="14"/>
      <c r="H13" s="14"/>
      <c r="I13" s="14"/>
      <c r="J13" s="14"/>
      <c r="K13" s="50"/>
      <c r="N13" s="6"/>
    </row>
    <row r="14" spans="1:20" ht="17.649999999999999" x14ac:dyDescent="0.35">
      <c r="A14" s="25" t="s">
        <v>21</v>
      </c>
      <c r="B14" s="145" t="str">
        <f>IF(ISNA(VLOOKUP($B$13,bd!$A$1:$B$68,2,FALSE)),"",VLOOKUP($B$13,bd!$A$1:$B$68,2,FALSE))</f>
        <v>Nom du Club</v>
      </c>
      <c r="C14" s="145"/>
      <c r="D14" s="145"/>
      <c r="E14" s="145"/>
      <c r="F14" s="145"/>
      <c r="G14" s="145"/>
      <c r="H14" s="145"/>
      <c r="I14" s="145"/>
      <c r="J14" s="145"/>
      <c r="K14" s="146"/>
      <c r="N14" s="6"/>
    </row>
    <row r="15" spans="1:20" ht="15.4" x14ac:dyDescent="0.35">
      <c r="A15" s="25" t="s">
        <v>15</v>
      </c>
      <c r="B15" s="162" t="s">
        <v>312</v>
      </c>
      <c r="C15" s="162"/>
      <c r="D15" s="162"/>
      <c r="E15" s="162"/>
      <c r="F15" s="162"/>
      <c r="G15" s="162"/>
      <c r="H15" s="162"/>
      <c r="I15" s="162"/>
      <c r="J15" s="162"/>
      <c r="K15" s="163"/>
      <c r="N15" s="6"/>
    </row>
    <row r="16" spans="1:20" ht="15.4" x14ac:dyDescent="0.35">
      <c r="A16" s="25"/>
      <c r="B16" s="162" t="s">
        <v>313</v>
      </c>
      <c r="C16" s="162"/>
      <c r="D16" s="162"/>
      <c r="E16" s="162"/>
      <c r="F16" s="162"/>
      <c r="G16" s="162"/>
      <c r="H16" s="162"/>
      <c r="I16" s="162"/>
      <c r="J16" s="162"/>
      <c r="K16" s="163"/>
      <c r="N16" s="6"/>
    </row>
    <row r="17" spans="1:20" ht="15.75" thickBot="1" x14ac:dyDescent="0.4">
      <c r="A17" s="27"/>
      <c r="B17" s="168" t="s">
        <v>314</v>
      </c>
      <c r="C17" s="168"/>
      <c r="D17" s="168"/>
      <c r="E17" s="168"/>
      <c r="F17" s="168"/>
      <c r="G17" s="168"/>
      <c r="H17" s="168"/>
      <c r="I17" s="168"/>
      <c r="J17" s="168"/>
      <c r="K17" s="169"/>
      <c r="N17" s="6"/>
    </row>
    <row r="18" spans="1:20" ht="6" customHeight="1" thickBot="1" x14ac:dyDescent="0.4">
      <c r="A18" s="28"/>
      <c r="B18" s="7"/>
      <c r="C18" s="29"/>
      <c r="D18" s="29"/>
      <c r="E18" s="29"/>
      <c r="F18" s="7"/>
      <c r="G18" s="7"/>
      <c r="H18" s="7"/>
      <c r="I18" s="7"/>
      <c r="J18" s="7"/>
      <c r="K18" s="47"/>
      <c r="N18" s="6"/>
    </row>
    <row r="19" spans="1:20" ht="21" thickBot="1" x14ac:dyDescent="0.4">
      <c r="A19" s="159" t="s">
        <v>19</v>
      </c>
      <c r="B19" s="160"/>
      <c r="C19" s="160"/>
      <c r="D19" s="160"/>
      <c r="E19" s="160"/>
      <c r="F19" s="160"/>
      <c r="G19" s="160"/>
      <c r="H19" s="160"/>
      <c r="I19" s="160"/>
      <c r="J19" s="160"/>
      <c r="K19" s="167"/>
      <c r="N19" s="6"/>
    </row>
    <row r="20" spans="1:20" ht="45" customHeight="1" x14ac:dyDescent="0.35">
      <c r="A20" s="60" t="s">
        <v>12</v>
      </c>
      <c r="B20" s="164" t="s">
        <v>203</v>
      </c>
      <c r="C20" s="164"/>
      <c r="D20" s="164"/>
      <c r="E20" s="164"/>
      <c r="F20" s="164"/>
      <c r="G20" s="164"/>
      <c r="H20" s="164"/>
      <c r="I20" s="164"/>
      <c r="J20" s="164"/>
      <c r="K20" s="164"/>
      <c r="N20" s="6"/>
    </row>
    <row r="21" spans="1:20" ht="12" customHeight="1" x14ac:dyDescent="0.35">
      <c r="A21" s="51" t="s">
        <v>6</v>
      </c>
      <c r="B21" s="52"/>
      <c r="C21" s="52"/>
      <c r="D21" s="52"/>
      <c r="E21" s="52"/>
      <c r="F21" s="52" t="s">
        <v>7</v>
      </c>
      <c r="G21" s="52"/>
      <c r="H21" s="52"/>
      <c r="I21" s="43"/>
      <c r="J21" s="43"/>
      <c r="K21" s="53"/>
      <c r="N21" s="6"/>
    </row>
    <row r="22" spans="1:20" ht="13.15" x14ac:dyDescent="0.35">
      <c r="A22" s="54" t="s">
        <v>2</v>
      </c>
      <c r="B22" s="55" t="s">
        <v>3</v>
      </c>
      <c r="C22" s="55" t="s">
        <v>8</v>
      </c>
      <c r="D22" s="109" t="s">
        <v>204</v>
      </c>
      <c r="E22" s="109" t="s">
        <v>205</v>
      </c>
      <c r="F22" s="55" t="s">
        <v>2</v>
      </c>
      <c r="G22" s="55" t="s">
        <v>3</v>
      </c>
      <c r="H22" s="55" t="s">
        <v>9</v>
      </c>
      <c r="I22" s="109" t="s">
        <v>204</v>
      </c>
      <c r="J22" s="109" t="s">
        <v>205</v>
      </c>
      <c r="K22" s="56" t="s">
        <v>0</v>
      </c>
      <c r="N22" s="6"/>
    </row>
    <row r="23" spans="1:20" ht="13.5" thickBot="1" x14ac:dyDescent="0.4">
      <c r="A23" s="57" t="s">
        <v>10</v>
      </c>
      <c r="B23" s="58" t="s">
        <v>11</v>
      </c>
      <c r="C23" s="59">
        <v>31413</v>
      </c>
      <c r="D23" s="59"/>
      <c r="E23" s="59"/>
      <c r="F23" s="58" t="s">
        <v>13</v>
      </c>
      <c r="G23" s="58" t="s">
        <v>14</v>
      </c>
      <c r="H23" s="59">
        <v>35431</v>
      </c>
      <c r="I23" s="97"/>
      <c r="J23" s="98"/>
      <c r="K23" s="82" t="s">
        <v>107</v>
      </c>
      <c r="N23" s="6"/>
      <c r="O23" s="6"/>
      <c r="P23" s="6"/>
      <c r="R23" s="6"/>
      <c r="S23" s="6"/>
      <c r="T23" s="6"/>
    </row>
    <row r="24" spans="1:20" ht="6.75" hidden="1" customHeight="1" thickBot="1" x14ac:dyDescent="0.4">
      <c r="A24" s="32"/>
      <c r="B24" s="14" t="s">
        <v>201</v>
      </c>
      <c r="C24" s="14"/>
      <c r="D24" s="14"/>
      <c r="E24" s="14"/>
      <c r="F24" s="14"/>
      <c r="G24" s="14"/>
      <c r="H24" s="14"/>
      <c r="I24" s="14"/>
      <c r="J24" s="14"/>
      <c r="K24" s="50"/>
      <c r="N24" s="6"/>
      <c r="O24" s="6"/>
      <c r="P24" s="6"/>
      <c r="Q24" s="6"/>
      <c r="R24" s="6"/>
      <c r="S24" s="6"/>
      <c r="T24" s="6"/>
    </row>
    <row r="25" spans="1:20" ht="12" customHeight="1" x14ac:dyDescent="0.35">
      <c r="A25" s="33" t="s">
        <v>6</v>
      </c>
      <c r="B25" s="34"/>
      <c r="C25" s="106"/>
      <c r="D25" s="106"/>
      <c r="E25" s="106"/>
      <c r="F25" s="34" t="s">
        <v>7</v>
      </c>
      <c r="G25" s="34"/>
      <c r="H25" s="34"/>
      <c r="I25" s="10"/>
      <c r="J25" s="10"/>
      <c r="K25" s="49"/>
      <c r="L25" s="6"/>
      <c r="M25" s="6"/>
      <c r="N25" s="6"/>
      <c r="O25" s="6"/>
      <c r="P25" s="6"/>
      <c r="R25" s="6"/>
      <c r="S25" s="6"/>
      <c r="T25" s="6"/>
    </row>
    <row r="26" spans="1:20" ht="13.15" x14ac:dyDescent="0.35">
      <c r="A26" s="113" t="s">
        <v>2</v>
      </c>
      <c r="B26" s="30" t="s">
        <v>214</v>
      </c>
      <c r="C26" s="99" t="s">
        <v>8</v>
      </c>
      <c r="D26" s="99"/>
      <c r="E26" s="99"/>
      <c r="F26" s="30" t="s">
        <v>2</v>
      </c>
      <c r="G26" s="30" t="s">
        <v>3</v>
      </c>
      <c r="H26" s="30" t="s">
        <v>9</v>
      </c>
      <c r="I26" s="30" t="s">
        <v>204</v>
      </c>
      <c r="J26" s="99" t="s">
        <v>205</v>
      </c>
      <c r="K26" s="31" t="s">
        <v>0</v>
      </c>
      <c r="L26" s="6"/>
      <c r="M26" s="6"/>
      <c r="N26" s="6"/>
      <c r="O26" s="6"/>
      <c r="P26" s="6"/>
      <c r="Q26" s="8" t="s">
        <v>59</v>
      </c>
      <c r="R26" s="6"/>
      <c r="S26" s="6"/>
      <c r="T26" s="6"/>
    </row>
    <row r="27" spans="1:20" ht="15.75" customHeight="1" x14ac:dyDescent="0.35">
      <c r="A27" s="35"/>
      <c r="B27" s="36"/>
      <c r="C27" s="107"/>
      <c r="D27" s="107"/>
      <c r="E27" s="107"/>
      <c r="F27" s="36"/>
      <c r="G27" s="36"/>
      <c r="H27" s="93"/>
      <c r="I27" s="110"/>
      <c r="J27" s="111"/>
      <c r="K27" s="92"/>
      <c r="Q27" s="6"/>
    </row>
    <row r="28" spans="1:20" ht="15.75" customHeight="1" x14ac:dyDescent="0.35">
      <c r="A28" s="35"/>
      <c r="B28" s="36"/>
      <c r="C28" s="107"/>
      <c r="D28" s="107"/>
      <c r="E28" s="107"/>
      <c r="F28" s="36"/>
      <c r="G28" s="36"/>
      <c r="H28" s="93"/>
      <c r="I28" s="110"/>
      <c r="J28" s="111"/>
      <c r="K28" s="92"/>
      <c r="Q28" s="6"/>
    </row>
    <row r="29" spans="1:20" ht="15.75" customHeight="1" x14ac:dyDescent="0.35">
      <c r="A29" s="35"/>
      <c r="B29" s="36"/>
      <c r="C29" s="107"/>
      <c r="D29" s="107"/>
      <c r="E29" s="107"/>
      <c r="F29" s="36"/>
      <c r="G29" s="36"/>
      <c r="H29" s="93"/>
      <c r="I29" s="110"/>
      <c r="J29" s="111"/>
      <c r="K29" s="92"/>
    </row>
    <row r="30" spans="1:20" ht="15.75" customHeight="1" x14ac:dyDescent="0.35">
      <c r="A30" s="35"/>
      <c r="B30" s="36"/>
      <c r="C30" s="107"/>
      <c r="D30" s="107"/>
      <c r="E30" s="107"/>
      <c r="F30" s="36"/>
      <c r="G30" s="36"/>
      <c r="H30" s="93"/>
      <c r="I30" s="110"/>
      <c r="J30" s="111"/>
      <c r="K30" s="92"/>
    </row>
    <row r="31" spans="1:20" ht="15.75" customHeight="1" x14ac:dyDescent="0.35">
      <c r="A31" s="35"/>
      <c r="B31" s="36"/>
      <c r="C31" s="107"/>
      <c r="D31" s="107"/>
      <c r="E31" s="107"/>
      <c r="F31" s="36"/>
      <c r="G31" s="36"/>
      <c r="H31" s="93"/>
      <c r="I31" s="110"/>
      <c r="J31" s="111"/>
      <c r="K31" s="92"/>
      <c r="Q31" s="6"/>
    </row>
    <row r="32" spans="1:20" ht="15.75" customHeight="1" x14ac:dyDescent="0.35">
      <c r="A32" s="35"/>
      <c r="B32" s="36"/>
      <c r="C32" s="107"/>
      <c r="D32" s="107"/>
      <c r="E32" s="107"/>
      <c r="F32" s="36"/>
      <c r="G32" s="36"/>
      <c r="H32" s="93"/>
      <c r="I32" s="110"/>
      <c r="J32" s="111"/>
      <c r="K32" s="92"/>
    </row>
    <row r="33" spans="1:16" ht="15.75" customHeight="1" x14ac:dyDescent="0.35">
      <c r="A33" s="35"/>
      <c r="B33" s="36"/>
      <c r="C33" s="107"/>
      <c r="D33" s="107"/>
      <c r="E33" s="107"/>
      <c r="F33" s="36"/>
      <c r="G33" s="36"/>
      <c r="H33" s="93"/>
      <c r="I33" s="110"/>
      <c r="J33" s="111"/>
      <c r="K33" s="92"/>
    </row>
    <row r="34" spans="1:16" ht="15.75" customHeight="1" x14ac:dyDescent="0.35">
      <c r="A34" s="35"/>
      <c r="B34" s="36"/>
      <c r="C34" s="107"/>
      <c r="D34" s="107"/>
      <c r="E34" s="107"/>
      <c r="F34" s="36"/>
      <c r="G34" s="36"/>
      <c r="H34" s="93"/>
      <c r="I34" s="110"/>
      <c r="J34" s="111"/>
      <c r="K34" s="92"/>
    </row>
    <row r="35" spans="1:16" ht="15.75" customHeight="1" x14ac:dyDescent="0.35">
      <c r="A35" s="35"/>
      <c r="B35" s="36"/>
      <c r="C35" s="107"/>
      <c r="D35" s="107"/>
      <c r="E35" s="107"/>
      <c r="F35" s="36"/>
      <c r="G35" s="36"/>
      <c r="H35" s="93"/>
      <c r="I35" s="110"/>
      <c r="J35" s="111"/>
      <c r="K35" s="92"/>
    </row>
    <row r="36" spans="1:16" ht="15.75" customHeight="1" x14ac:dyDescent="0.35">
      <c r="A36" s="35"/>
      <c r="B36" s="36"/>
      <c r="C36" s="107"/>
      <c r="D36" s="107"/>
      <c r="E36" s="107"/>
      <c r="F36" s="36"/>
      <c r="G36" s="36"/>
      <c r="H36" s="93"/>
      <c r="I36" s="110"/>
      <c r="J36" s="111"/>
      <c r="K36" s="92"/>
    </row>
    <row r="37" spans="1:16" ht="6.75" customHeight="1" thickBot="1" x14ac:dyDescent="0.4">
      <c r="A37" s="7"/>
      <c r="B37" s="7"/>
      <c r="C37" s="7"/>
      <c r="D37" s="7"/>
      <c r="E37" s="7"/>
      <c r="F37" s="7"/>
      <c r="G37" s="7"/>
      <c r="H37" s="7"/>
      <c r="I37" s="7"/>
      <c r="J37" s="7"/>
      <c r="N37" s="37"/>
    </row>
    <row r="38" spans="1:16" ht="21" thickBot="1" x14ac:dyDescent="0.4">
      <c r="A38" s="159" t="s">
        <v>18</v>
      </c>
      <c r="B38" s="160"/>
      <c r="C38" s="160"/>
      <c r="D38" s="160"/>
      <c r="E38" s="160"/>
      <c r="F38" s="160"/>
      <c r="G38" s="160"/>
      <c r="H38" s="160"/>
      <c r="I38" s="161"/>
      <c r="J38" s="14"/>
      <c r="N38" s="37"/>
    </row>
    <row r="39" spans="1:16" ht="33" customHeight="1" x14ac:dyDescent="0.35">
      <c r="A39" s="60" t="s">
        <v>12</v>
      </c>
      <c r="B39" s="170" t="s">
        <v>202</v>
      </c>
      <c r="C39" s="170"/>
      <c r="D39" s="170"/>
      <c r="E39" s="170"/>
      <c r="F39" s="170"/>
      <c r="G39" s="170"/>
      <c r="H39" s="170"/>
      <c r="I39" s="171"/>
      <c r="J39" s="100"/>
      <c r="N39" s="37"/>
    </row>
    <row r="40" spans="1:16" ht="13.15" x14ac:dyDescent="0.35">
      <c r="A40" s="54" t="s">
        <v>2</v>
      </c>
      <c r="B40" s="55" t="s">
        <v>3</v>
      </c>
      <c r="C40" s="55" t="s">
        <v>5</v>
      </c>
      <c r="D40" s="176" t="s">
        <v>204</v>
      </c>
      <c r="E40" s="177"/>
      <c r="F40" s="109" t="s">
        <v>205</v>
      </c>
      <c r="G40" s="55" t="s">
        <v>0</v>
      </c>
      <c r="H40" s="157" t="s">
        <v>80</v>
      </c>
      <c r="I40" s="158"/>
      <c r="J40" s="101"/>
      <c r="N40" s="37"/>
    </row>
    <row r="41" spans="1:16" ht="13.5" thickBot="1" x14ac:dyDescent="0.4">
      <c r="A41" s="57" t="s">
        <v>10</v>
      </c>
      <c r="B41" s="58" t="s">
        <v>11</v>
      </c>
      <c r="C41" s="59">
        <v>35431</v>
      </c>
      <c r="D41" s="180"/>
      <c r="E41" s="181"/>
      <c r="F41" s="108"/>
      <c r="G41" s="58" t="s">
        <v>107</v>
      </c>
      <c r="H41" s="172" t="s">
        <v>98</v>
      </c>
      <c r="I41" s="173"/>
      <c r="J41" s="102"/>
      <c r="N41" s="37"/>
    </row>
    <row r="42" spans="1:16" ht="6" customHeight="1" x14ac:dyDescent="0.35">
      <c r="A42" s="39"/>
      <c r="B42" s="10"/>
      <c r="C42" s="10"/>
      <c r="D42" s="10"/>
      <c r="E42" s="10"/>
      <c r="F42" s="10"/>
      <c r="G42" s="46"/>
      <c r="H42" s="174"/>
      <c r="I42" s="175"/>
      <c r="J42" s="102"/>
      <c r="N42" s="37"/>
    </row>
    <row r="43" spans="1:16" ht="13.15" x14ac:dyDescent="0.35">
      <c r="A43" s="113" t="s">
        <v>2</v>
      </c>
      <c r="B43" s="30" t="s">
        <v>214</v>
      </c>
      <c r="C43" s="30" t="s">
        <v>5</v>
      </c>
      <c r="D43" s="178"/>
      <c r="E43" s="179"/>
      <c r="F43" s="30"/>
      <c r="G43" s="30" t="s">
        <v>0</v>
      </c>
      <c r="H43" s="182" t="s">
        <v>81</v>
      </c>
      <c r="I43" s="183"/>
      <c r="J43" s="103"/>
      <c r="N43" s="37"/>
      <c r="P43" s="2" t="s">
        <v>61</v>
      </c>
    </row>
    <row r="44" spans="1:16" ht="15" customHeight="1" x14ac:dyDescent="0.35">
      <c r="A44" s="35"/>
      <c r="B44" s="36"/>
      <c r="C44" s="93"/>
      <c r="D44" s="165"/>
      <c r="E44" s="166"/>
      <c r="F44" s="110"/>
      <c r="G44" s="91"/>
      <c r="H44" s="135"/>
      <c r="I44" s="136"/>
      <c r="J44" s="104"/>
      <c r="N44" s="37"/>
    </row>
    <row r="45" spans="1:16" ht="15" customHeight="1" x14ac:dyDescent="0.35">
      <c r="A45" s="35"/>
      <c r="B45" s="36"/>
      <c r="C45" s="93"/>
      <c r="D45" s="165"/>
      <c r="E45" s="166"/>
      <c r="F45" s="110"/>
      <c r="G45" s="91"/>
      <c r="H45" s="135"/>
      <c r="I45" s="136"/>
      <c r="J45" s="104"/>
      <c r="N45" s="37"/>
    </row>
    <row r="46" spans="1:16" ht="15" customHeight="1" x14ac:dyDescent="0.35">
      <c r="A46" s="35"/>
      <c r="B46" s="36"/>
      <c r="C46" s="93"/>
      <c r="D46" s="165"/>
      <c r="E46" s="166"/>
      <c r="F46" s="110"/>
      <c r="G46" s="91"/>
      <c r="H46" s="135"/>
      <c r="I46" s="136"/>
      <c r="J46" s="104"/>
      <c r="N46" s="37"/>
    </row>
    <row r="47" spans="1:16" ht="15" customHeight="1" x14ac:dyDescent="0.35">
      <c r="A47" s="35"/>
      <c r="B47" s="96"/>
      <c r="C47" s="93"/>
      <c r="D47" s="165"/>
      <c r="E47" s="166"/>
      <c r="F47" s="110"/>
      <c r="G47" s="91"/>
      <c r="H47" s="135"/>
      <c r="I47" s="136"/>
      <c r="J47" s="104"/>
      <c r="N47" s="37"/>
    </row>
    <row r="48" spans="1:16" ht="15" customHeight="1" x14ac:dyDescent="0.35">
      <c r="A48" s="35"/>
      <c r="B48" s="36"/>
      <c r="C48" s="93"/>
      <c r="D48" s="165"/>
      <c r="E48" s="166"/>
      <c r="F48" s="110"/>
      <c r="G48" s="91"/>
      <c r="H48" s="135"/>
      <c r="I48" s="136"/>
      <c r="J48" s="104"/>
      <c r="N48" s="37"/>
    </row>
    <row r="49" spans="1:14" ht="15" customHeight="1" x14ac:dyDescent="0.35">
      <c r="A49" s="35"/>
      <c r="B49" s="36"/>
      <c r="C49" s="93"/>
      <c r="D49" s="165"/>
      <c r="E49" s="166"/>
      <c r="F49" s="110"/>
      <c r="G49" s="91"/>
      <c r="H49" s="135"/>
      <c r="I49" s="136"/>
      <c r="J49" s="104"/>
      <c r="N49" s="37"/>
    </row>
    <row r="50" spans="1:14" ht="15" customHeight="1" x14ac:dyDescent="0.35">
      <c r="A50" s="35"/>
      <c r="B50" s="36"/>
      <c r="C50" s="93"/>
      <c r="D50" s="165"/>
      <c r="E50" s="166"/>
      <c r="F50" s="110"/>
      <c r="G50" s="91"/>
      <c r="H50" s="135"/>
      <c r="I50" s="136"/>
      <c r="J50" s="104"/>
      <c r="N50" s="37"/>
    </row>
    <row r="51" spans="1:14" ht="15" customHeight="1" x14ac:dyDescent="0.35">
      <c r="A51" s="35"/>
      <c r="B51" s="36"/>
      <c r="C51" s="93"/>
      <c r="D51" s="165"/>
      <c r="E51" s="166"/>
      <c r="F51" s="110"/>
      <c r="G51" s="91"/>
      <c r="H51" s="135"/>
      <c r="I51" s="136"/>
      <c r="J51" s="104"/>
      <c r="N51" s="37"/>
    </row>
    <row r="52" spans="1:14" ht="15" customHeight="1" x14ac:dyDescent="0.35">
      <c r="A52" s="35"/>
      <c r="B52" s="36"/>
      <c r="C52" s="93"/>
      <c r="D52" s="165"/>
      <c r="E52" s="166"/>
      <c r="F52" s="110"/>
      <c r="G52" s="91"/>
      <c r="H52" s="135"/>
      <c r="I52" s="136"/>
      <c r="J52" s="104"/>
      <c r="N52" s="37"/>
    </row>
    <row r="53" spans="1:14" ht="15" customHeight="1" x14ac:dyDescent="0.35">
      <c r="A53" s="35"/>
      <c r="B53" s="36"/>
      <c r="C53" s="93"/>
      <c r="D53" s="165"/>
      <c r="E53" s="166"/>
      <c r="F53" s="110"/>
      <c r="G53" s="91"/>
      <c r="H53" s="135"/>
      <c r="I53" s="136"/>
      <c r="J53" s="104"/>
      <c r="N53" s="37"/>
    </row>
    <row r="54" spans="1:14" ht="15" customHeight="1" x14ac:dyDescent="0.35">
      <c r="A54" s="35"/>
      <c r="B54" s="36"/>
      <c r="C54" s="93"/>
      <c r="D54" s="165"/>
      <c r="E54" s="166"/>
      <c r="F54" s="110"/>
      <c r="G54" s="91"/>
      <c r="H54" s="135"/>
      <c r="I54" s="136"/>
      <c r="J54" s="104"/>
      <c r="N54" s="37"/>
    </row>
    <row r="55" spans="1:14" ht="15" customHeight="1" x14ac:dyDescent="0.35">
      <c r="A55" s="35"/>
      <c r="B55" s="36"/>
      <c r="C55" s="93"/>
      <c r="D55" s="165"/>
      <c r="E55" s="166"/>
      <c r="F55" s="110"/>
      <c r="G55" s="91"/>
      <c r="H55" s="135"/>
      <c r="I55" s="136"/>
      <c r="J55" s="104"/>
      <c r="N55" s="37"/>
    </row>
    <row r="56" spans="1:14" ht="15" customHeight="1" x14ac:dyDescent="0.35">
      <c r="A56" s="35"/>
      <c r="B56" s="36"/>
      <c r="C56" s="93"/>
      <c r="D56" s="165"/>
      <c r="E56" s="166"/>
      <c r="F56" s="110"/>
      <c r="G56" s="91"/>
      <c r="H56" s="135"/>
      <c r="I56" s="136"/>
      <c r="J56" s="104"/>
      <c r="N56" s="37"/>
    </row>
    <row r="57" spans="1:14" ht="15" customHeight="1" x14ac:dyDescent="0.35">
      <c r="A57" s="35"/>
      <c r="B57" s="36"/>
      <c r="C57" s="93"/>
      <c r="D57" s="165"/>
      <c r="E57" s="166"/>
      <c r="F57" s="110"/>
      <c r="G57" s="91"/>
      <c r="H57" s="135"/>
      <c r="I57" s="136"/>
      <c r="J57" s="104"/>
      <c r="N57" s="37"/>
    </row>
    <row r="58" spans="1:14" ht="15" customHeight="1" x14ac:dyDescent="0.35">
      <c r="A58" s="35"/>
      <c r="B58" s="36"/>
      <c r="C58" s="93"/>
      <c r="D58" s="165"/>
      <c r="E58" s="166"/>
      <c r="F58" s="110"/>
      <c r="G58" s="91"/>
      <c r="H58" s="135"/>
      <c r="I58" s="136"/>
      <c r="J58" s="104"/>
      <c r="N58" s="37"/>
    </row>
    <row r="59" spans="1:14" ht="15" customHeight="1" x14ac:dyDescent="0.35">
      <c r="A59" s="35"/>
      <c r="B59" s="36"/>
      <c r="C59" s="93"/>
      <c r="D59" s="165"/>
      <c r="E59" s="166"/>
      <c r="F59" s="110"/>
      <c r="G59" s="91"/>
      <c r="H59" s="135"/>
      <c r="I59" s="136"/>
      <c r="J59" s="104"/>
      <c r="N59" s="37"/>
    </row>
    <row r="60" spans="1:14" ht="15" customHeight="1" x14ac:dyDescent="0.35">
      <c r="A60" s="35"/>
      <c r="B60" s="36"/>
      <c r="C60" s="93"/>
      <c r="D60" s="165"/>
      <c r="E60" s="166"/>
      <c r="F60" s="110"/>
      <c r="G60" s="91"/>
      <c r="H60" s="135"/>
      <c r="I60" s="136"/>
      <c r="J60" s="104"/>
      <c r="N60" s="37"/>
    </row>
    <row r="61" spans="1:14" ht="15" customHeight="1" x14ac:dyDescent="0.35">
      <c r="A61" s="35"/>
      <c r="B61" s="36"/>
      <c r="C61" s="93"/>
      <c r="D61" s="165"/>
      <c r="E61" s="166"/>
      <c r="F61" s="110"/>
      <c r="G61" s="91"/>
      <c r="H61" s="135"/>
      <c r="I61" s="136"/>
      <c r="J61" s="104"/>
      <c r="M61" s="40"/>
      <c r="N61" s="37"/>
    </row>
    <row r="62" spans="1:14" ht="15" customHeight="1" x14ac:dyDescent="0.35">
      <c r="A62" s="35"/>
      <c r="B62" s="36"/>
      <c r="C62" s="93"/>
      <c r="D62" s="165"/>
      <c r="E62" s="166"/>
      <c r="F62" s="110"/>
      <c r="G62" s="91"/>
      <c r="H62" s="135"/>
      <c r="I62" s="136"/>
      <c r="J62" s="104"/>
      <c r="M62" s="40"/>
      <c r="N62" s="37"/>
    </row>
    <row r="63" spans="1:14" ht="15" customHeight="1" x14ac:dyDescent="0.35">
      <c r="A63" s="35"/>
      <c r="B63" s="36"/>
      <c r="C63" s="93"/>
      <c r="D63" s="165"/>
      <c r="E63" s="166"/>
      <c r="F63" s="110"/>
      <c r="G63" s="91"/>
      <c r="H63" s="135"/>
      <c r="I63" s="136"/>
      <c r="J63" s="104"/>
      <c r="M63" s="40"/>
      <c r="N63" s="37"/>
    </row>
    <row r="64" spans="1:14" ht="15" customHeight="1" x14ac:dyDescent="0.35">
      <c r="A64" s="35"/>
      <c r="B64" s="36"/>
      <c r="C64" s="93"/>
      <c r="D64" s="165"/>
      <c r="E64" s="166"/>
      <c r="F64" s="110"/>
      <c r="G64" s="91"/>
      <c r="H64" s="135"/>
      <c r="I64" s="136"/>
      <c r="J64" s="104"/>
      <c r="M64" s="40"/>
      <c r="N64" s="37"/>
    </row>
    <row r="65" spans="1:14" ht="15" customHeight="1" x14ac:dyDescent="0.35">
      <c r="A65" s="35"/>
      <c r="B65" s="36"/>
      <c r="C65" s="93"/>
      <c r="D65" s="165"/>
      <c r="E65" s="166"/>
      <c r="F65" s="110"/>
      <c r="G65" s="91"/>
      <c r="H65" s="135"/>
      <c r="I65" s="136"/>
      <c r="J65" s="104"/>
      <c r="M65" s="40"/>
      <c r="N65" s="37"/>
    </row>
    <row r="66" spans="1:14" ht="15" customHeight="1" x14ac:dyDescent="0.35">
      <c r="A66" s="35"/>
      <c r="B66" s="36"/>
      <c r="C66" s="93"/>
      <c r="D66" s="165"/>
      <c r="E66" s="166"/>
      <c r="F66" s="110"/>
      <c r="G66" s="91"/>
      <c r="H66" s="135"/>
      <c r="I66" s="136"/>
      <c r="J66" s="104"/>
      <c r="M66" s="40"/>
      <c r="N66" s="37"/>
    </row>
    <row r="67" spans="1:14" ht="15" customHeight="1" x14ac:dyDescent="0.35">
      <c r="A67" s="35"/>
      <c r="B67" s="36"/>
      <c r="C67" s="93"/>
      <c r="D67" s="165"/>
      <c r="E67" s="166"/>
      <c r="F67" s="110"/>
      <c r="G67" s="91"/>
      <c r="H67" s="135"/>
      <c r="I67" s="136"/>
      <c r="J67" s="104"/>
      <c r="M67" s="40"/>
      <c r="N67" s="37"/>
    </row>
    <row r="68" spans="1:14" ht="15" customHeight="1" x14ac:dyDescent="0.35">
      <c r="A68" s="35"/>
      <c r="B68" s="36"/>
      <c r="C68" s="93"/>
      <c r="D68" s="165"/>
      <c r="E68" s="166"/>
      <c r="F68" s="110"/>
      <c r="G68" s="91"/>
      <c r="H68" s="135"/>
      <c r="I68" s="136"/>
      <c r="J68" s="104"/>
      <c r="M68" s="40"/>
      <c r="N68" s="37"/>
    </row>
    <row r="69" spans="1:14" ht="15" customHeight="1" x14ac:dyDescent="0.35">
      <c r="A69" s="35"/>
      <c r="B69" s="36"/>
      <c r="C69" s="93"/>
      <c r="D69" s="165"/>
      <c r="E69" s="166"/>
      <c r="F69" s="110"/>
      <c r="G69" s="91"/>
      <c r="H69" s="135"/>
      <c r="I69" s="136"/>
      <c r="J69" s="104"/>
      <c r="L69" s="40"/>
      <c r="M69" s="40"/>
      <c r="N69" s="37"/>
    </row>
    <row r="70" spans="1:14" ht="15" customHeight="1" x14ac:dyDescent="0.35">
      <c r="A70" s="35"/>
      <c r="B70" s="36"/>
      <c r="C70" s="93"/>
      <c r="D70" s="165"/>
      <c r="E70" s="166"/>
      <c r="F70" s="110"/>
      <c r="G70" s="91"/>
      <c r="H70" s="135"/>
      <c r="I70" s="136"/>
      <c r="J70" s="104"/>
      <c r="L70" s="40"/>
      <c r="M70" s="40"/>
      <c r="N70" s="37"/>
    </row>
    <row r="71" spans="1:14" ht="15" customHeight="1" x14ac:dyDescent="0.35">
      <c r="A71" s="35"/>
      <c r="B71" s="36"/>
      <c r="C71" s="93"/>
      <c r="D71" s="165"/>
      <c r="E71" s="166"/>
      <c r="F71" s="110"/>
      <c r="G71" s="91"/>
      <c r="H71" s="135"/>
      <c r="I71" s="136"/>
      <c r="J71" s="104"/>
      <c r="L71" s="40"/>
      <c r="M71" s="40"/>
      <c r="N71" s="37"/>
    </row>
    <row r="72" spans="1:14" ht="15" customHeight="1" x14ac:dyDescent="0.35">
      <c r="A72" s="35"/>
      <c r="B72" s="36"/>
      <c r="C72" s="93"/>
      <c r="D72" s="165"/>
      <c r="E72" s="166"/>
      <c r="F72" s="110"/>
      <c r="G72" s="91"/>
      <c r="H72" s="135"/>
      <c r="I72" s="136"/>
      <c r="J72" s="104"/>
      <c r="L72" s="40"/>
      <c r="M72" s="40"/>
      <c r="N72" s="37"/>
    </row>
    <row r="73" spans="1:14" ht="15" customHeight="1" x14ac:dyDescent="0.35">
      <c r="A73" s="35"/>
      <c r="B73" s="36"/>
      <c r="C73" s="93"/>
      <c r="D73" s="165"/>
      <c r="E73" s="166"/>
      <c r="F73" s="110"/>
      <c r="G73" s="91"/>
      <c r="H73" s="135"/>
      <c r="I73" s="136"/>
      <c r="J73" s="104"/>
      <c r="L73" s="40"/>
      <c r="M73" s="40"/>
      <c r="N73" s="37"/>
    </row>
    <row r="74" spans="1:14" ht="6.75" customHeight="1" x14ac:dyDescent="0.35">
      <c r="A74" s="7"/>
      <c r="B74" s="14"/>
      <c r="C74" s="14"/>
      <c r="D74" s="14"/>
      <c r="E74" s="14"/>
      <c r="F74" s="14"/>
      <c r="G74" s="38"/>
      <c r="J74" s="105"/>
      <c r="L74" s="41"/>
      <c r="M74" s="41"/>
      <c r="N74" s="37"/>
    </row>
    <row r="75" spans="1:14" ht="20.65" x14ac:dyDescent="0.35">
      <c r="A75" s="139" t="s">
        <v>23</v>
      </c>
      <c r="B75" s="140"/>
      <c r="C75" s="140"/>
      <c r="D75" s="140"/>
      <c r="E75" s="140"/>
      <c r="F75" s="140"/>
      <c r="G75" s="141"/>
      <c r="J75" s="105"/>
      <c r="L75" s="6"/>
      <c r="M75" s="6"/>
      <c r="N75" s="37"/>
    </row>
    <row r="76" spans="1:14" x14ac:dyDescent="0.35">
      <c r="A76" s="119"/>
      <c r="B76" s="43"/>
      <c r="C76" s="43"/>
      <c r="D76" s="43"/>
      <c r="E76" s="43"/>
      <c r="F76" s="43"/>
      <c r="G76" s="127"/>
      <c r="H76" s="5"/>
      <c r="I76" s="5"/>
      <c r="J76" s="5"/>
      <c r="K76" s="5"/>
      <c r="L76" s="6"/>
      <c r="M76" s="6"/>
      <c r="N76" s="37"/>
    </row>
    <row r="77" spans="1:14" ht="15" x14ac:dyDescent="0.35">
      <c r="A77" s="128" t="s">
        <v>26</v>
      </c>
      <c r="B77" s="43"/>
      <c r="C77" s="43"/>
      <c r="D77" s="43"/>
      <c r="E77" s="43"/>
      <c r="F77" s="44"/>
      <c r="G77" s="129">
        <v>70</v>
      </c>
      <c r="H77" s="5"/>
      <c r="I77" s="5"/>
      <c r="J77" s="5"/>
      <c r="K77" s="5"/>
      <c r="L77" s="6"/>
      <c r="M77" s="6"/>
      <c r="N77" s="37"/>
    </row>
    <row r="78" spans="1:14" ht="15" x14ac:dyDescent="0.35">
      <c r="A78" s="128" t="s">
        <v>25</v>
      </c>
      <c r="B78" s="43"/>
      <c r="C78" s="43"/>
      <c r="D78" s="43"/>
      <c r="E78" s="43"/>
      <c r="F78" s="44"/>
      <c r="G78" s="129">
        <v>50</v>
      </c>
      <c r="H78" s="5"/>
      <c r="I78" s="5"/>
      <c r="J78" s="5"/>
      <c r="K78" s="5"/>
      <c r="L78" s="6"/>
      <c r="M78" s="6"/>
      <c r="N78" s="37"/>
    </row>
    <row r="79" spans="1:14" ht="15.4" thickBot="1" x14ac:dyDescent="0.4">
      <c r="A79" s="128"/>
      <c r="B79" s="43"/>
      <c r="C79" s="43"/>
      <c r="D79" s="43"/>
      <c r="E79" s="43"/>
      <c r="F79" s="44"/>
      <c r="G79" s="130"/>
      <c r="H79" s="5"/>
      <c r="I79" s="5"/>
      <c r="J79" s="5"/>
      <c r="K79" s="5"/>
      <c r="L79" s="6"/>
      <c r="M79" s="6"/>
      <c r="N79" s="37"/>
    </row>
    <row r="80" spans="1:14" ht="15.4" thickBot="1" x14ac:dyDescent="0.4">
      <c r="A80" s="128" t="s">
        <v>28</v>
      </c>
      <c r="B80" s="43"/>
      <c r="C80" s="43"/>
      <c r="D80" s="43"/>
      <c r="E80" s="43"/>
      <c r="F80" s="45">
        <f>COUNTA(A27:A36)</f>
        <v>0</v>
      </c>
      <c r="G80" s="131">
        <f>F80*G77</f>
        <v>0</v>
      </c>
      <c r="H80" s="5"/>
      <c r="I80" s="5"/>
      <c r="J80" s="5"/>
      <c r="K80" s="5"/>
      <c r="L80" s="6"/>
      <c r="M80" s="6"/>
      <c r="N80" s="37"/>
    </row>
    <row r="81" spans="1:14" ht="15.4" thickBot="1" x14ac:dyDescent="0.4">
      <c r="A81" s="128" t="s">
        <v>27</v>
      </c>
      <c r="B81" s="43"/>
      <c r="C81" s="43"/>
      <c r="D81" s="43"/>
      <c r="E81" s="43"/>
      <c r="F81" s="45">
        <f>COUNTA(A44:A73)</f>
        <v>0</v>
      </c>
      <c r="G81" s="131">
        <f>F81*G78</f>
        <v>0</v>
      </c>
      <c r="H81" s="5"/>
      <c r="I81" s="5"/>
      <c r="J81" s="5"/>
      <c r="K81" s="5"/>
      <c r="N81" s="37"/>
    </row>
    <row r="82" spans="1:14" ht="15.4" thickBot="1" x14ac:dyDescent="0.4">
      <c r="A82" s="128"/>
      <c r="B82" s="43"/>
      <c r="C82" s="43"/>
      <c r="D82" s="43"/>
      <c r="E82" s="43"/>
      <c r="F82" s="44"/>
      <c r="G82" s="130"/>
      <c r="H82" s="5"/>
      <c r="I82" s="5"/>
      <c r="J82" s="5"/>
      <c r="K82" s="5"/>
      <c r="N82" s="37"/>
    </row>
    <row r="83" spans="1:14" ht="15.4" thickBot="1" x14ac:dyDescent="0.4">
      <c r="A83" s="128" t="s">
        <v>32</v>
      </c>
      <c r="B83" s="43"/>
      <c r="C83" s="43"/>
      <c r="D83" s="43"/>
      <c r="E83" s="43"/>
      <c r="F83" s="44"/>
      <c r="G83" s="132">
        <f>SUM(G80:G81)</f>
        <v>0</v>
      </c>
      <c r="H83" s="5"/>
      <c r="I83" s="5"/>
      <c r="J83" s="5"/>
      <c r="K83" s="5"/>
      <c r="N83" s="37"/>
    </row>
    <row r="84" spans="1:14" x14ac:dyDescent="0.35">
      <c r="A84" s="133"/>
      <c r="B84" s="120"/>
      <c r="C84" s="120"/>
      <c r="D84" s="120"/>
      <c r="E84" s="120"/>
      <c r="F84" s="120"/>
      <c r="G84" s="134"/>
      <c r="H84" s="5"/>
      <c r="I84" s="5"/>
      <c r="J84" s="5"/>
      <c r="K84" s="5"/>
      <c r="N84" s="37"/>
    </row>
    <row r="85" spans="1:14" ht="15" x14ac:dyDescent="0.35">
      <c r="A85" s="125" t="s">
        <v>24</v>
      </c>
      <c r="B85" s="121"/>
      <c r="C85" s="121"/>
      <c r="D85" s="121"/>
      <c r="E85" s="121"/>
      <c r="F85" s="137" t="str">
        <f>IF(ISNA(VLOOKUP($A$2,bd!$J$4:$N$11,4,FALSE)),"",VLOOKUP($A$2,bd!$J$4:$N$11,4,FALSE))</f>
        <v>SEP</v>
      </c>
      <c r="G85" s="138"/>
      <c r="H85" s="5"/>
      <c r="I85" s="5"/>
      <c r="J85" s="5"/>
      <c r="K85" s="5"/>
      <c r="N85" s="37"/>
    </row>
    <row r="86" spans="1:14" ht="15" x14ac:dyDescent="0.35">
      <c r="A86" s="125" t="s">
        <v>196</v>
      </c>
      <c r="B86" s="121"/>
      <c r="C86" s="121"/>
      <c r="D86" s="121"/>
      <c r="E86" s="121"/>
      <c r="F86" s="121"/>
      <c r="G86" s="123"/>
      <c r="H86" s="5"/>
      <c r="I86" s="5"/>
      <c r="J86" s="5"/>
      <c r="K86" s="5"/>
      <c r="N86" s="37"/>
    </row>
    <row r="87" spans="1:14" ht="15" x14ac:dyDescent="0.35">
      <c r="A87" s="125" t="s">
        <v>29</v>
      </c>
      <c r="B87" s="121"/>
      <c r="C87" s="121"/>
      <c r="D87" s="121"/>
      <c r="E87" s="121"/>
      <c r="F87" s="121"/>
      <c r="G87" s="123"/>
      <c r="H87" s="5"/>
      <c r="I87" s="5"/>
      <c r="J87" s="5"/>
      <c r="K87" s="5"/>
      <c r="N87" s="37"/>
    </row>
    <row r="88" spans="1:14" x14ac:dyDescent="0.35">
      <c r="A88" s="126" t="s">
        <v>358</v>
      </c>
      <c r="B88" s="122"/>
      <c r="C88" s="122"/>
      <c r="D88" s="122"/>
      <c r="E88" s="122"/>
      <c r="F88" s="122"/>
      <c r="G88" s="124"/>
      <c r="H88" s="63"/>
      <c r="N88" s="37"/>
    </row>
    <row r="89" spans="1:14" x14ac:dyDescent="0.35">
      <c r="A89" s="63"/>
      <c r="B89" s="63"/>
      <c r="C89" s="63"/>
      <c r="D89" s="63"/>
      <c r="E89" s="63"/>
      <c r="F89" s="63"/>
      <c r="G89" s="63"/>
      <c r="H89" s="63"/>
      <c r="I89" s="63"/>
      <c r="J89" s="63"/>
      <c r="K89" s="63"/>
      <c r="N89" s="37"/>
    </row>
    <row r="90" spans="1:14" x14ac:dyDescent="0.35">
      <c r="A90" s="63"/>
      <c r="B90" s="63"/>
      <c r="C90" s="63"/>
      <c r="D90" s="63"/>
      <c r="E90" s="63"/>
      <c r="F90" s="63"/>
      <c r="G90" s="63"/>
      <c r="H90" s="63"/>
      <c r="I90" s="63"/>
      <c r="J90" s="63"/>
      <c r="K90" s="63"/>
      <c r="N90" s="37"/>
    </row>
    <row r="91" spans="1:14" ht="20.25" x14ac:dyDescent="0.35">
      <c r="A91" s="61"/>
      <c r="B91" s="62"/>
      <c r="C91" s="63"/>
      <c r="D91" s="63"/>
      <c r="E91" s="63"/>
      <c r="F91" s="63"/>
      <c r="G91" s="67"/>
      <c r="H91" s="63"/>
      <c r="I91" s="63"/>
      <c r="J91" s="63"/>
      <c r="K91" s="63"/>
      <c r="N91" s="37"/>
    </row>
    <row r="92" spans="1:14" ht="20.25" x14ac:dyDescent="0.4">
      <c r="A92" s="61"/>
      <c r="B92" s="62"/>
      <c r="C92" s="63"/>
      <c r="D92" s="63"/>
      <c r="E92" s="63"/>
      <c r="F92" s="72"/>
      <c r="G92" s="67"/>
      <c r="H92" s="63"/>
      <c r="I92" s="63"/>
      <c r="J92" s="63"/>
      <c r="K92" s="63"/>
      <c r="N92" s="37"/>
    </row>
    <row r="93" spans="1:14" ht="20.25" x14ac:dyDescent="0.35">
      <c r="A93" s="61"/>
      <c r="B93" s="62"/>
      <c r="C93" s="74"/>
      <c r="D93" s="74"/>
      <c r="E93" s="74"/>
      <c r="F93" s="63"/>
      <c r="G93" s="68"/>
      <c r="H93" s="63"/>
      <c r="I93" s="63"/>
      <c r="J93" s="63"/>
      <c r="K93" s="63"/>
      <c r="N93" s="37"/>
    </row>
    <row r="94" spans="1:14" ht="20.25" x14ac:dyDescent="0.35">
      <c r="A94" s="61"/>
      <c r="B94" s="62"/>
      <c r="C94" s="63"/>
      <c r="D94" s="63"/>
      <c r="E94" s="63"/>
      <c r="F94" s="63"/>
      <c r="G94" s="68"/>
      <c r="H94" s="63"/>
      <c r="I94" s="63"/>
      <c r="J94" s="63"/>
      <c r="K94" s="63"/>
      <c r="N94" s="37"/>
    </row>
    <row r="95" spans="1:14" ht="20.25" x14ac:dyDescent="0.35">
      <c r="A95" s="61"/>
      <c r="B95" s="62"/>
      <c r="C95" s="63"/>
      <c r="D95" s="63"/>
      <c r="E95" s="63"/>
      <c r="F95" s="63"/>
      <c r="G95" s="68"/>
      <c r="H95" s="63"/>
      <c r="I95" s="63"/>
      <c r="J95" s="63"/>
      <c r="K95" s="63"/>
      <c r="N95" s="37"/>
    </row>
    <row r="96" spans="1:14" ht="20.25" x14ac:dyDescent="0.35">
      <c r="A96" s="61"/>
      <c r="B96" s="62"/>
      <c r="C96" s="63"/>
      <c r="D96" s="63"/>
      <c r="E96" s="63"/>
      <c r="F96" s="69"/>
      <c r="G96" s="68"/>
      <c r="H96" s="63"/>
      <c r="I96" s="63"/>
      <c r="J96" s="63"/>
      <c r="K96" s="63"/>
      <c r="N96" s="37"/>
    </row>
    <row r="97" spans="1:14" ht="20.25" x14ac:dyDescent="0.4">
      <c r="A97" s="61"/>
      <c r="B97" s="62"/>
      <c r="C97" s="63"/>
      <c r="D97" s="63"/>
      <c r="E97" s="63"/>
      <c r="F97" s="72"/>
      <c r="G97" s="68"/>
      <c r="H97" s="63"/>
      <c r="I97" s="63"/>
      <c r="J97" s="63"/>
      <c r="K97" s="63"/>
      <c r="N97" s="37"/>
    </row>
    <row r="98" spans="1:14" ht="20.25" x14ac:dyDescent="0.4">
      <c r="A98" s="61"/>
      <c r="B98" s="62"/>
      <c r="C98" s="63"/>
      <c r="D98" s="63"/>
      <c r="E98" s="63"/>
      <c r="F98" s="72"/>
      <c r="G98" s="68"/>
      <c r="H98" s="63"/>
      <c r="I98" s="63"/>
      <c r="J98" s="63"/>
      <c r="K98" s="63"/>
      <c r="N98" s="37"/>
    </row>
    <row r="99" spans="1:14" ht="20.25" x14ac:dyDescent="0.35">
      <c r="A99" s="61"/>
      <c r="B99" s="62"/>
      <c r="C99" s="63"/>
      <c r="D99" s="63"/>
      <c r="E99" s="63"/>
      <c r="F99" s="69"/>
      <c r="G99" s="68"/>
      <c r="H99" s="63"/>
      <c r="I99" s="63"/>
      <c r="J99" s="63"/>
      <c r="K99" s="63"/>
      <c r="N99" s="37"/>
    </row>
    <row r="100" spans="1:14" ht="20.25" x14ac:dyDescent="0.35">
      <c r="A100" s="61"/>
      <c r="B100" s="62"/>
      <c r="C100" s="63"/>
      <c r="D100" s="63"/>
      <c r="E100" s="63"/>
      <c r="F100" s="69"/>
      <c r="G100" s="68"/>
      <c r="H100" s="63"/>
      <c r="I100" s="63"/>
      <c r="J100" s="63"/>
      <c r="K100" s="63"/>
      <c r="N100" s="37"/>
    </row>
    <row r="101" spans="1:14" x14ac:dyDescent="0.35">
      <c r="A101" s="63"/>
      <c r="B101" s="63"/>
      <c r="C101" s="63"/>
      <c r="D101" s="63"/>
      <c r="E101" s="63"/>
      <c r="F101" s="63"/>
      <c r="G101" s="68"/>
      <c r="H101" s="63"/>
      <c r="I101" s="63"/>
      <c r="J101" s="63"/>
      <c r="K101" s="63"/>
      <c r="N101" s="37"/>
    </row>
    <row r="102" spans="1:14" ht="20.25" x14ac:dyDescent="0.35">
      <c r="A102" s="63"/>
      <c r="B102" s="62"/>
      <c r="C102" s="63"/>
      <c r="D102" s="63"/>
      <c r="E102" s="63"/>
      <c r="F102" s="63"/>
      <c r="G102" s="68"/>
      <c r="H102" s="63"/>
      <c r="I102" s="63"/>
      <c r="J102" s="63"/>
      <c r="K102" s="63"/>
      <c r="N102" s="37"/>
    </row>
    <row r="103" spans="1:14" ht="31.5" customHeight="1" x14ac:dyDescent="0.35">
      <c r="A103" s="64"/>
      <c r="B103" s="64"/>
      <c r="C103" s="63"/>
      <c r="D103" s="63"/>
      <c r="E103" s="63"/>
      <c r="F103" s="64"/>
      <c r="G103" s="63"/>
      <c r="H103" s="63"/>
      <c r="I103" s="63"/>
      <c r="J103" s="63"/>
      <c r="K103" s="63"/>
      <c r="N103" s="37"/>
    </row>
    <row r="104" spans="1:14" ht="31.5" customHeight="1" x14ac:dyDescent="0.35">
      <c r="A104" s="65"/>
      <c r="B104" s="65"/>
      <c r="C104" s="63"/>
      <c r="D104" s="63"/>
      <c r="E104" s="63"/>
      <c r="F104" s="66"/>
      <c r="G104" s="63"/>
      <c r="H104" s="63"/>
      <c r="I104" s="63"/>
      <c r="J104" s="63"/>
      <c r="K104" s="63"/>
      <c r="N104" s="37"/>
    </row>
    <row r="105" spans="1:14" ht="31.5" customHeight="1" x14ac:dyDescent="0.35">
      <c r="A105" s="66"/>
      <c r="B105" s="66"/>
      <c r="C105" s="63"/>
      <c r="D105" s="63"/>
      <c r="E105" s="63"/>
      <c r="F105" s="66"/>
      <c r="G105" s="63"/>
      <c r="H105" s="63"/>
      <c r="I105" s="63"/>
      <c r="J105" s="63"/>
      <c r="K105" s="66"/>
      <c r="N105" s="37"/>
    </row>
    <row r="106" spans="1:14" ht="31.5" customHeight="1" x14ac:dyDescent="0.35">
      <c r="A106" s="66"/>
      <c r="B106" s="66"/>
      <c r="C106" s="63"/>
      <c r="D106" s="63"/>
      <c r="E106" s="63"/>
      <c r="F106" s="66"/>
      <c r="G106" s="63"/>
      <c r="H106" s="63"/>
      <c r="I106" s="63"/>
      <c r="J106" s="63"/>
      <c r="K106" s="66"/>
      <c r="N106" s="37"/>
    </row>
    <row r="107" spans="1:14" ht="31.5" customHeight="1" x14ac:dyDescent="0.35">
      <c r="A107" s="66"/>
      <c r="B107" s="66"/>
      <c r="C107" s="63"/>
      <c r="D107" s="63"/>
      <c r="E107" s="63"/>
      <c r="F107" s="66"/>
      <c r="G107" s="63"/>
      <c r="H107" s="63"/>
      <c r="I107" s="63"/>
      <c r="J107" s="63"/>
      <c r="K107" s="66"/>
      <c r="N107" s="37"/>
    </row>
    <row r="108" spans="1:14" ht="31.5" customHeight="1" x14ac:dyDescent="0.35">
      <c r="A108" s="66"/>
      <c r="B108" s="66"/>
      <c r="C108" s="63"/>
      <c r="D108" s="63"/>
      <c r="E108" s="63"/>
      <c r="F108" s="66"/>
      <c r="G108" s="63"/>
      <c r="H108" s="63"/>
      <c r="I108" s="63"/>
      <c r="J108" s="63"/>
      <c r="K108" s="66"/>
      <c r="N108" s="37"/>
    </row>
    <row r="109" spans="1:14" ht="31.5" customHeight="1" x14ac:dyDescent="0.35">
      <c r="A109" s="66"/>
      <c r="B109" s="66"/>
      <c r="C109" s="63"/>
      <c r="D109" s="63"/>
      <c r="E109" s="63"/>
      <c r="F109" s="66"/>
      <c r="G109" s="63"/>
      <c r="H109" s="63"/>
      <c r="I109" s="63"/>
      <c r="J109" s="63"/>
      <c r="K109" s="66"/>
      <c r="N109" s="37"/>
    </row>
    <row r="110" spans="1:14" ht="31.5" customHeight="1" x14ac:dyDescent="0.35">
      <c r="A110" s="66"/>
      <c r="B110" s="66"/>
      <c r="C110" s="63"/>
      <c r="D110" s="63"/>
      <c r="E110" s="63"/>
      <c r="F110" s="63"/>
      <c r="G110" s="63"/>
      <c r="H110" s="63"/>
      <c r="I110" s="63"/>
      <c r="J110" s="63"/>
      <c r="K110" s="66"/>
      <c r="N110" s="37"/>
    </row>
    <row r="111" spans="1:14" ht="31.5" customHeight="1" x14ac:dyDescent="0.35">
      <c r="A111" s="66"/>
      <c r="B111" s="66"/>
      <c r="C111" s="63"/>
      <c r="D111" s="63"/>
      <c r="E111" s="63"/>
      <c r="F111" s="66"/>
      <c r="G111" s="63"/>
      <c r="H111" s="63"/>
      <c r="I111" s="63"/>
      <c r="J111" s="63"/>
      <c r="K111" s="66"/>
      <c r="N111" s="37"/>
    </row>
    <row r="112" spans="1:14" ht="31.5" customHeight="1" x14ac:dyDescent="0.35">
      <c r="A112" s="66"/>
      <c r="B112" s="63"/>
      <c r="C112" s="63"/>
      <c r="D112" s="63"/>
      <c r="E112" s="63"/>
      <c r="F112" s="63"/>
      <c r="G112" s="63"/>
      <c r="H112" s="63"/>
      <c r="I112" s="63"/>
      <c r="J112" s="63"/>
      <c r="K112" s="66"/>
      <c r="N112" s="37"/>
    </row>
    <row r="113" spans="1:14" ht="31.5" customHeight="1" x14ac:dyDescent="0.35">
      <c r="A113" s="66"/>
      <c r="B113" s="66"/>
      <c r="C113" s="63"/>
      <c r="D113" s="63"/>
      <c r="E113" s="63"/>
      <c r="F113" s="66"/>
      <c r="G113" s="63"/>
      <c r="H113" s="63"/>
      <c r="I113" s="63"/>
      <c r="J113" s="63"/>
      <c r="K113" s="66"/>
      <c r="N113" s="37"/>
    </row>
    <row r="114" spans="1:14" ht="31.5" customHeight="1" x14ac:dyDescent="0.35">
      <c r="A114" s="66"/>
      <c r="B114" s="63"/>
      <c r="C114" s="63"/>
      <c r="D114" s="63"/>
      <c r="E114" s="63"/>
      <c r="F114" s="63"/>
      <c r="G114" s="63"/>
      <c r="H114" s="63"/>
      <c r="I114" s="63"/>
      <c r="J114" s="63"/>
      <c r="K114" s="66"/>
      <c r="N114" s="37"/>
    </row>
    <row r="115" spans="1:14" ht="31.5" customHeight="1" x14ac:dyDescent="0.35">
      <c r="A115" s="63"/>
      <c r="B115" s="63"/>
      <c r="C115" s="63"/>
      <c r="D115" s="63"/>
      <c r="E115" s="63"/>
      <c r="F115" s="63"/>
      <c r="G115" s="63"/>
      <c r="H115" s="63"/>
      <c r="I115" s="63"/>
      <c r="J115" s="63"/>
      <c r="K115" s="63"/>
      <c r="N115" s="37"/>
    </row>
    <row r="116" spans="1:14" x14ac:dyDescent="0.35">
      <c r="A116" s="70"/>
      <c r="B116" s="70"/>
      <c r="C116" s="63"/>
      <c r="D116" s="63"/>
      <c r="E116" s="63"/>
      <c r="F116" s="63"/>
      <c r="G116" s="63"/>
      <c r="H116" s="63"/>
      <c r="I116" s="63"/>
      <c r="J116" s="63"/>
      <c r="K116" s="63"/>
      <c r="N116" s="37"/>
    </row>
    <row r="117" spans="1:14" ht="13.15" x14ac:dyDescent="0.4">
      <c r="A117" s="71"/>
      <c r="B117" s="72"/>
      <c r="C117" s="63"/>
      <c r="D117" s="63"/>
      <c r="E117" s="63"/>
      <c r="F117" s="63"/>
      <c r="G117" s="63"/>
      <c r="H117" s="63"/>
      <c r="I117" s="63"/>
      <c r="J117" s="63"/>
      <c r="K117" s="63"/>
      <c r="N117" s="37"/>
    </row>
    <row r="118" spans="1:14" ht="13.15" x14ac:dyDescent="0.4">
      <c r="A118" s="71"/>
      <c r="B118" s="72"/>
      <c r="C118" s="63"/>
      <c r="D118" s="63"/>
      <c r="E118" s="63"/>
      <c r="F118" s="63"/>
      <c r="G118" s="63"/>
      <c r="H118" s="63"/>
      <c r="I118" s="63"/>
      <c r="J118" s="63"/>
      <c r="K118" s="63"/>
      <c r="N118" s="37"/>
    </row>
    <row r="119" spans="1:14" ht="13.15" x14ac:dyDescent="0.4">
      <c r="A119" s="71"/>
      <c r="B119" s="72"/>
      <c r="C119" s="63"/>
      <c r="D119" s="63"/>
      <c r="E119" s="63"/>
      <c r="F119" s="63"/>
      <c r="G119" s="63"/>
      <c r="H119" s="63"/>
      <c r="I119" s="63"/>
      <c r="J119" s="63"/>
      <c r="K119" s="63"/>
      <c r="N119" s="37"/>
    </row>
    <row r="120" spans="1:14" ht="13.15" x14ac:dyDescent="0.4">
      <c r="A120" s="71"/>
      <c r="B120" s="72"/>
      <c r="C120" s="63"/>
      <c r="D120" s="63"/>
      <c r="E120" s="63"/>
      <c r="F120" s="63"/>
      <c r="G120" s="63"/>
      <c r="H120" s="63"/>
      <c r="I120" s="63"/>
      <c r="J120" s="63"/>
      <c r="K120" s="63"/>
      <c r="N120" s="37"/>
    </row>
    <row r="121" spans="1:14" ht="13.15" x14ac:dyDescent="0.4">
      <c r="A121" s="71"/>
      <c r="B121" s="72"/>
      <c r="C121" s="63"/>
      <c r="D121" s="63"/>
      <c r="E121" s="63"/>
      <c r="F121" s="63"/>
      <c r="G121" s="63"/>
      <c r="H121" s="63"/>
      <c r="I121" s="63"/>
      <c r="J121" s="63"/>
      <c r="K121" s="63"/>
      <c r="N121" s="37"/>
    </row>
    <row r="122" spans="1:14" ht="13.15" x14ac:dyDescent="0.4">
      <c r="A122" s="71"/>
      <c r="B122" s="72"/>
      <c r="C122" s="63"/>
      <c r="D122" s="63"/>
      <c r="E122" s="63"/>
      <c r="F122" s="63"/>
      <c r="G122" s="63"/>
      <c r="H122" s="63"/>
      <c r="I122" s="63"/>
      <c r="J122" s="63"/>
      <c r="K122" s="63"/>
      <c r="N122" s="37"/>
    </row>
    <row r="123" spans="1:14" ht="13.15" x14ac:dyDescent="0.4">
      <c r="A123" s="71"/>
      <c r="B123" s="72"/>
      <c r="C123" s="63"/>
      <c r="D123" s="63"/>
      <c r="E123" s="63"/>
      <c r="F123" s="63"/>
      <c r="G123" s="63"/>
      <c r="H123" s="63"/>
      <c r="I123" s="63"/>
      <c r="J123" s="63"/>
      <c r="K123" s="63"/>
      <c r="N123" s="37"/>
    </row>
    <row r="124" spans="1:14" ht="13.15" x14ac:dyDescent="0.4">
      <c r="A124" s="71"/>
      <c r="B124" s="72"/>
      <c r="C124" s="63"/>
      <c r="D124" s="63"/>
      <c r="E124" s="63"/>
      <c r="F124" s="63"/>
      <c r="G124" s="63"/>
      <c r="H124" s="63"/>
      <c r="I124" s="63"/>
      <c r="J124" s="63"/>
      <c r="K124" s="63"/>
      <c r="N124" s="37"/>
    </row>
    <row r="125" spans="1:14" ht="13.15" x14ac:dyDescent="0.4">
      <c r="A125" s="71"/>
      <c r="B125" s="72"/>
      <c r="C125" s="63"/>
      <c r="D125" s="63"/>
      <c r="E125" s="63"/>
      <c r="F125" s="63"/>
      <c r="G125" s="63"/>
      <c r="H125" s="63"/>
      <c r="I125" s="63"/>
      <c r="J125" s="63"/>
      <c r="K125" s="63"/>
      <c r="N125" s="37"/>
    </row>
    <row r="126" spans="1:14" ht="13.15" x14ac:dyDescent="0.4">
      <c r="A126" s="71"/>
      <c r="B126" s="72"/>
      <c r="C126" s="63"/>
      <c r="D126" s="63"/>
      <c r="E126" s="63"/>
      <c r="F126" s="63"/>
      <c r="G126" s="63"/>
      <c r="H126" s="63"/>
      <c r="I126" s="63"/>
      <c r="J126" s="63"/>
      <c r="K126" s="63"/>
      <c r="N126" s="37"/>
    </row>
    <row r="127" spans="1:14" ht="13.15" x14ac:dyDescent="0.4">
      <c r="A127" s="71"/>
      <c r="B127" s="72"/>
      <c r="C127" s="63"/>
      <c r="D127" s="63"/>
      <c r="E127" s="63"/>
      <c r="F127" s="63"/>
      <c r="G127" s="63"/>
      <c r="H127" s="63"/>
      <c r="I127" s="63"/>
      <c r="J127" s="63"/>
      <c r="K127" s="63"/>
      <c r="N127" s="37"/>
    </row>
    <row r="128" spans="1:14" ht="13.15" x14ac:dyDescent="0.4">
      <c r="A128" s="71"/>
      <c r="B128" s="72"/>
      <c r="C128" s="63"/>
      <c r="D128" s="63"/>
      <c r="E128" s="63"/>
      <c r="F128" s="63"/>
      <c r="G128" s="63"/>
      <c r="H128" s="63"/>
      <c r="I128" s="63"/>
      <c r="J128" s="63"/>
      <c r="K128" s="63"/>
      <c r="N128" s="37"/>
    </row>
    <row r="129" spans="1:14" ht="13.15" x14ac:dyDescent="0.4">
      <c r="A129" s="71"/>
      <c r="B129" s="72"/>
      <c r="C129" s="63"/>
      <c r="D129" s="63"/>
      <c r="E129" s="63"/>
      <c r="F129" s="63"/>
      <c r="G129" s="63"/>
      <c r="H129" s="63"/>
      <c r="I129" s="63"/>
      <c r="J129" s="63"/>
      <c r="K129" s="63"/>
      <c r="N129" s="37"/>
    </row>
    <row r="130" spans="1:14" ht="13.15" x14ac:dyDescent="0.4">
      <c r="A130" s="71"/>
      <c r="B130" s="72"/>
      <c r="C130" s="63"/>
      <c r="D130" s="63"/>
      <c r="E130" s="63"/>
      <c r="F130" s="63"/>
      <c r="G130" s="63"/>
      <c r="H130" s="63"/>
      <c r="I130" s="63"/>
      <c r="J130" s="63"/>
      <c r="K130" s="63"/>
      <c r="N130" s="37"/>
    </row>
    <row r="131" spans="1:14" ht="13.15" x14ac:dyDescent="0.4">
      <c r="A131" s="71"/>
      <c r="B131" s="72"/>
      <c r="C131" s="63"/>
      <c r="D131" s="63"/>
      <c r="E131" s="63"/>
      <c r="F131" s="63"/>
      <c r="G131" s="63"/>
      <c r="H131" s="63"/>
      <c r="I131" s="63"/>
      <c r="J131" s="63"/>
      <c r="K131" s="63"/>
      <c r="N131" s="37"/>
    </row>
    <row r="132" spans="1:14" ht="13.15" x14ac:dyDescent="0.4">
      <c r="A132" s="71"/>
      <c r="B132" s="72"/>
      <c r="C132" s="63"/>
      <c r="D132" s="63"/>
      <c r="E132" s="63"/>
      <c r="F132" s="63"/>
      <c r="G132" s="63"/>
      <c r="H132" s="63"/>
      <c r="I132" s="63"/>
      <c r="J132" s="63"/>
      <c r="K132" s="63"/>
      <c r="N132" s="37"/>
    </row>
    <row r="133" spans="1:14" ht="13.15" x14ac:dyDescent="0.4">
      <c r="A133" s="71"/>
      <c r="B133" s="72"/>
      <c r="C133" s="63"/>
      <c r="D133" s="63"/>
      <c r="E133" s="63"/>
      <c r="F133" s="63"/>
      <c r="G133" s="63"/>
      <c r="H133" s="63"/>
      <c r="I133" s="63"/>
      <c r="J133" s="63"/>
      <c r="K133" s="63"/>
      <c r="N133" s="37"/>
    </row>
    <row r="134" spans="1:14" ht="13.15" x14ac:dyDescent="0.4">
      <c r="A134" s="71"/>
      <c r="B134" s="72"/>
      <c r="C134" s="63"/>
      <c r="D134" s="63"/>
      <c r="E134" s="63"/>
      <c r="F134" s="63"/>
      <c r="G134" s="63"/>
      <c r="H134" s="63"/>
      <c r="I134" s="63"/>
      <c r="J134" s="63"/>
      <c r="K134" s="63"/>
      <c r="N134" s="37"/>
    </row>
    <row r="135" spans="1:14" ht="13.15" x14ac:dyDescent="0.4">
      <c r="A135" s="71"/>
      <c r="B135" s="72"/>
      <c r="C135" s="63"/>
      <c r="D135" s="63"/>
      <c r="E135" s="63"/>
      <c r="F135" s="63"/>
      <c r="G135" s="63"/>
      <c r="H135" s="63"/>
      <c r="I135" s="63"/>
      <c r="J135" s="63"/>
      <c r="K135" s="63"/>
      <c r="N135" s="37"/>
    </row>
    <row r="136" spans="1:14" ht="13.15" x14ac:dyDescent="0.4">
      <c r="A136" s="71"/>
      <c r="B136" s="72"/>
      <c r="C136" s="63"/>
      <c r="D136" s="63"/>
      <c r="E136" s="63"/>
      <c r="F136" s="63"/>
      <c r="G136" s="63"/>
      <c r="H136" s="63"/>
      <c r="I136" s="63"/>
      <c r="J136" s="63"/>
      <c r="K136" s="63"/>
      <c r="N136" s="37"/>
    </row>
    <row r="137" spans="1:14" ht="13.15" x14ac:dyDescent="0.4">
      <c r="A137" s="71"/>
      <c r="B137" s="72"/>
      <c r="C137" s="63"/>
      <c r="D137" s="63"/>
      <c r="E137" s="63"/>
      <c r="F137" s="63"/>
      <c r="G137" s="63"/>
      <c r="H137" s="63"/>
      <c r="I137" s="63"/>
      <c r="J137" s="63"/>
      <c r="K137" s="63"/>
      <c r="N137" s="37"/>
    </row>
    <row r="138" spans="1:14" ht="13.15" x14ac:dyDescent="0.4">
      <c r="A138" s="71"/>
      <c r="B138" s="72"/>
      <c r="C138" s="63"/>
      <c r="D138" s="63"/>
      <c r="E138" s="63"/>
      <c r="F138" s="63"/>
      <c r="G138" s="63"/>
      <c r="H138" s="63"/>
      <c r="I138" s="63"/>
      <c r="J138" s="63"/>
      <c r="K138" s="63"/>
      <c r="N138" s="37"/>
    </row>
    <row r="139" spans="1:14" ht="13.15" x14ac:dyDescent="0.4">
      <c r="A139" s="71"/>
      <c r="B139" s="72"/>
      <c r="C139" s="63"/>
      <c r="D139" s="63"/>
      <c r="E139" s="63"/>
      <c r="F139" s="63"/>
      <c r="G139" s="63"/>
      <c r="H139" s="63"/>
      <c r="I139" s="63"/>
      <c r="J139" s="63"/>
      <c r="K139" s="63"/>
      <c r="N139" s="37"/>
    </row>
    <row r="140" spans="1:14" ht="13.15" x14ac:dyDescent="0.4">
      <c r="A140" s="71"/>
      <c r="B140" s="72"/>
      <c r="C140" s="63"/>
      <c r="D140" s="63"/>
      <c r="E140" s="63"/>
      <c r="F140" s="63"/>
      <c r="G140" s="63"/>
      <c r="H140" s="63"/>
      <c r="I140" s="63"/>
      <c r="J140" s="63"/>
      <c r="K140" s="63"/>
      <c r="N140" s="37"/>
    </row>
    <row r="141" spans="1:14" ht="13.15" x14ac:dyDescent="0.4">
      <c r="A141" s="71"/>
      <c r="B141" s="72"/>
      <c r="C141" s="63"/>
      <c r="D141" s="63"/>
      <c r="E141" s="63"/>
      <c r="F141" s="63"/>
      <c r="G141" s="63"/>
      <c r="H141" s="63"/>
      <c r="I141" s="63"/>
      <c r="J141" s="63"/>
      <c r="K141" s="63"/>
      <c r="N141" s="37"/>
    </row>
    <row r="142" spans="1:14" ht="13.15" x14ac:dyDescent="0.4">
      <c r="A142" s="71"/>
      <c r="B142" s="72"/>
      <c r="C142" s="63"/>
      <c r="D142" s="63"/>
      <c r="E142" s="63"/>
      <c r="F142" s="63"/>
      <c r="G142" s="63"/>
      <c r="H142" s="63"/>
      <c r="I142" s="63"/>
      <c r="J142" s="63"/>
      <c r="K142" s="63"/>
      <c r="N142" s="37"/>
    </row>
    <row r="143" spans="1:14" ht="13.15" x14ac:dyDescent="0.4">
      <c r="A143" s="71"/>
      <c r="B143" s="72"/>
      <c r="C143" s="63"/>
      <c r="D143" s="63"/>
      <c r="E143" s="63"/>
      <c r="F143" s="63"/>
      <c r="G143" s="63"/>
      <c r="H143" s="63"/>
      <c r="I143" s="63"/>
      <c r="J143" s="63"/>
      <c r="K143" s="63"/>
      <c r="N143" s="37"/>
    </row>
    <row r="144" spans="1:14" ht="13.15" x14ac:dyDescent="0.4">
      <c r="A144" s="71"/>
      <c r="B144" s="72"/>
      <c r="C144" s="63"/>
      <c r="D144" s="63"/>
      <c r="E144" s="63"/>
      <c r="F144" s="63"/>
      <c r="G144" s="63"/>
      <c r="H144" s="63"/>
      <c r="I144" s="63"/>
      <c r="J144" s="63"/>
      <c r="K144" s="63"/>
      <c r="N144" s="37"/>
    </row>
    <row r="145" spans="1:14" ht="13.15" x14ac:dyDescent="0.4">
      <c r="A145" s="71"/>
      <c r="B145" s="72"/>
      <c r="C145" s="63"/>
      <c r="D145" s="63"/>
      <c r="E145" s="63"/>
      <c r="F145" s="63"/>
      <c r="G145" s="63"/>
      <c r="H145" s="63"/>
      <c r="I145" s="63"/>
      <c r="J145" s="63"/>
      <c r="K145" s="63"/>
      <c r="N145" s="37"/>
    </row>
    <row r="146" spans="1:14" ht="13.15" x14ac:dyDescent="0.4">
      <c r="A146" s="71"/>
      <c r="B146" s="72"/>
      <c r="C146" s="63"/>
      <c r="D146" s="63"/>
      <c r="E146" s="63"/>
      <c r="F146" s="63"/>
      <c r="G146" s="63"/>
      <c r="H146" s="63"/>
      <c r="I146" s="63"/>
      <c r="J146" s="63"/>
      <c r="K146" s="63"/>
      <c r="N146" s="37"/>
    </row>
    <row r="147" spans="1:14" ht="13.15" x14ac:dyDescent="0.4">
      <c r="A147" s="71"/>
      <c r="B147" s="72"/>
      <c r="C147" s="63"/>
      <c r="D147" s="63"/>
      <c r="E147" s="63"/>
      <c r="F147" s="63"/>
      <c r="G147" s="63"/>
      <c r="H147" s="63"/>
      <c r="I147" s="63"/>
      <c r="J147" s="63"/>
      <c r="K147" s="63"/>
      <c r="N147" s="37"/>
    </row>
    <row r="148" spans="1:14" ht="13.15" x14ac:dyDescent="0.4">
      <c r="A148" s="71"/>
      <c r="B148" s="72"/>
      <c r="C148" s="63"/>
      <c r="D148" s="63"/>
      <c r="E148" s="63"/>
      <c r="F148" s="63"/>
      <c r="G148" s="63"/>
      <c r="H148" s="63"/>
      <c r="I148" s="63"/>
      <c r="J148" s="63"/>
      <c r="K148" s="63"/>
      <c r="N148" s="37"/>
    </row>
    <row r="149" spans="1:14" ht="13.15" x14ac:dyDescent="0.4">
      <c r="A149" s="71"/>
      <c r="B149" s="72"/>
      <c r="C149" s="63"/>
      <c r="D149" s="63"/>
      <c r="E149" s="63"/>
      <c r="F149" s="63"/>
      <c r="G149" s="63"/>
      <c r="H149" s="63"/>
      <c r="N149" s="37"/>
    </row>
    <row r="150" spans="1:14" ht="13.15" x14ac:dyDescent="0.4">
      <c r="A150" s="71"/>
      <c r="B150" s="72"/>
      <c r="C150" s="63"/>
      <c r="D150" s="63"/>
      <c r="E150" s="63"/>
      <c r="F150" s="63"/>
      <c r="G150" s="63"/>
      <c r="H150" s="63"/>
      <c r="N150" s="37"/>
    </row>
    <row r="151" spans="1:14" ht="13.15" x14ac:dyDescent="0.4">
      <c r="A151" s="71"/>
      <c r="B151" s="72"/>
      <c r="C151" s="63"/>
      <c r="D151" s="63"/>
      <c r="E151" s="63"/>
      <c r="F151" s="63"/>
      <c r="G151" s="63"/>
      <c r="H151" s="63"/>
      <c r="N151" s="37"/>
    </row>
    <row r="152" spans="1:14" ht="13.15" x14ac:dyDescent="0.4">
      <c r="A152" s="71"/>
      <c r="B152" s="72"/>
      <c r="C152" s="63"/>
      <c r="D152" s="63"/>
      <c r="E152" s="63"/>
      <c r="F152" s="63"/>
      <c r="G152" s="63"/>
      <c r="H152" s="63"/>
      <c r="N152" s="37"/>
    </row>
    <row r="153" spans="1:14" ht="13.15" x14ac:dyDescent="0.4">
      <c r="A153" s="71"/>
      <c r="B153" s="72"/>
      <c r="C153" s="63"/>
      <c r="D153" s="63"/>
      <c r="E153" s="63"/>
      <c r="F153" s="63"/>
      <c r="G153" s="63"/>
      <c r="H153" s="63"/>
      <c r="N153" s="37"/>
    </row>
    <row r="154" spans="1:14" ht="13.15" x14ac:dyDescent="0.4">
      <c r="A154" s="71"/>
      <c r="B154" s="72"/>
      <c r="C154" s="63"/>
      <c r="D154" s="63"/>
      <c r="E154" s="63"/>
      <c r="F154" s="63"/>
      <c r="G154" s="63"/>
      <c r="H154" s="63"/>
      <c r="N154" s="37"/>
    </row>
    <row r="155" spans="1:14" ht="13.15" x14ac:dyDescent="0.4">
      <c r="A155" s="73"/>
      <c r="B155" s="72"/>
      <c r="C155" s="63"/>
      <c r="D155" s="63"/>
      <c r="E155" s="63"/>
      <c r="F155" s="63"/>
      <c r="G155" s="63"/>
      <c r="H155" s="63"/>
      <c r="N155" s="37"/>
    </row>
    <row r="156" spans="1:14" ht="13.15" x14ac:dyDescent="0.4">
      <c r="A156" s="71"/>
      <c r="B156" s="72"/>
      <c r="C156" s="63"/>
      <c r="D156" s="63"/>
      <c r="E156" s="63"/>
      <c r="F156" s="63"/>
      <c r="G156" s="63"/>
      <c r="H156" s="63"/>
      <c r="N156" s="37"/>
    </row>
    <row r="157" spans="1:14" x14ac:dyDescent="0.35">
      <c r="A157" s="73"/>
      <c r="B157" s="70"/>
      <c r="C157" s="63"/>
      <c r="D157" s="63"/>
      <c r="E157" s="63"/>
      <c r="F157" s="63"/>
      <c r="G157" s="63"/>
      <c r="H157" s="63"/>
      <c r="N157" s="37"/>
    </row>
    <row r="158" spans="1:14" x14ac:dyDescent="0.35">
      <c r="A158" s="70"/>
      <c r="B158" s="70"/>
      <c r="C158" s="63"/>
      <c r="D158" s="63"/>
      <c r="E158" s="63"/>
      <c r="F158" s="63"/>
      <c r="G158" s="63"/>
      <c r="H158" s="63"/>
      <c r="N158" s="37"/>
    </row>
    <row r="159" spans="1:14" x14ac:dyDescent="0.35">
      <c r="A159" s="70"/>
      <c r="B159" s="70"/>
      <c r="C159" s="63"/>
      <c r="D159" s="63"/>
      <c r="E159" s="63"/>
      <c r="F159" s="63"/>
      <c r="G159" s="63"/>
      <c r="H159" s="63"/>
      <c r="N159" s="37"/>
    </row>
    <row r="160" spans="1:14" x14ac:dyDescent="0.35">
      <c r="A160" s="70"/>
      <c r="B160" s="70"/>
      <c r="C160" s="63"/>
      <c r="D160" s="63"/>
      <c r="E160" s="63"/>
      <c r="F160" s="63"/>
      <c r="G160" s="63"/>
      <c r="H160" s="63"/>
      <c r="N160" s="37"/>
    </row>
    <row r="161" spans="1:14" x14ac:dyDescent="0.35">
      <c r="A161" s="70"/>
      <c r="B161" s="70"/>
      <c r="C161" s="63"/>
      <c r="D161" s="63"/>
      <c r="E161" s="63"/>
      <c r="F161" s="63"/>
      <c r="G161" s="63"/>
      <c r="H161" s="63"/>
      <c r="N161" s="37"/>
    </row>
    <row r="162" spans="1:14" x14ac:dyDescent="0.35">
      <c r="A162" s="70"/>
      <c r="B162" s="70"/>
      <c r="C162" s="63"/>
      <c r="D162" s="63"/>
      <c r="E162" s="63"/>
      <c r="F162" s="63"/>
      <c r="G162" s="63"/>
      <c r="H162" s="63"/>
      <c r="N162" s="37"/>
    </row>
    <row r="163" spans="1:14" x14ac:dyDescent="0.35">
      <c r="A163" s="70"/>
      <c r="B163" s="70"/>
      <c r="C163" s="63"/>
      <c r="D163" s="63"/>
      <c r="E163" s="63"/>
      <c r="F163" s="63"/>
      <c r="G163" s="63"/>
      <c r="H163" s="63"/>
      <c r="N163" s="37"/>
    </row>
    <row r="164" spans="1:14" x14ac:dyDescent="0.35">
      <c r="A164" s="70"/>
      <c r="B164" s="70"/>
      <c r="C164" s="63"/>
      <c r="D164" s="63"/>
      <c r="E164" s="63"/>
      <c r="F164" s="63"/>
      <c r="G164" s="63"/>
      <c r="H164" s="63"/>
      <c r="N164" s="37"/>
    </row>
    <row r="165" spans="1:14" x14ac:dyDescent="0.35">
      <c r="A165" s="70"/>
      <c r="B165" s="70"/>
      <c r="C165" s="63"/>
      <c r="D165" s="63"/>
      <c r="E165" s="63"/>
      <c r="F165" s="63"/>
      <c r="G165" s="63"/>
      <c r="H165" s="63"/>
      <c r="N165" s="37"/>
    </row>
    <row r="166" spans="1:14" x14ac:dyDescent="0.35">
      <c r="A166" s="70"/>
      <c r="B166" s="70"/>
      <c r="C166" s="63"/>
      <c r="D166" s="63"/>
      <c r="E166" s="63"/>
      <c r="F166" s="63"/>
      <c r="G166" s="63"/>
      <c r="H166" s="63"/>
      <c r="N166" s="37"/>
    </row>
    <row r="167" spans="1:14" x14ac:dyDescent="0.35">
      <c r="A167" s="63"/>
      <c r="B167" s="63"/>
      <c r="C167" s="63"/>
      <c r="D167" s="63"/>
      <c r="E167" s="63"/>
      <c r="F167" s="63"/>
      <c r="G167" s="63"/>
      <c r="H167" s="63"/>
      <c r="N167" s="37"/>
    </row>
    <row r="168" spans="1:14" x14ac:dyDescent="0.35">
      <c r="A168" s="63"/>
      <c r="B168" s="63"/>
      <c r="C168" s="63"/>
      <c r="D168" s="63"/>
      <c r="E168" s="63"/>
      <c r="F168" s="63"/>
      <c r="G168" s="63"/>
      <c r="H168" s="63"/>
      <c r="N168" s="37"/>
    </row>
    <row r="169" spans="1:14" x14ac:dyDescent="0.35">
      <c r="A169" s="63"/>
      <c r="B169" s="63"/>
      <c r="C169" s="63"/>
      <c r="D169" s="63"/>
      <c r="E169" s="63"/>
      <c r="F169" s="63"/>
      <c r="G169" s="63"/>
      <c r="H169" s="63"/>
      <c r="N169" s="37"/>
    </row>
    <row r="170" spans="1:14" x14ac:dyDescent="0.35">
      <c r="A170" s="63"/>
      <c r="B170" s="63"/>
      <c r="C170" s="63"/>
      <c r="D170" s="63"/>
      <c r="E170" s="63"/>
      <c r="F170" s="63"/>
      <c r="G170" s="63"/>
      <c r="H170" s="63"/>
      <c r="N170" s="37"/>
    </row>
    <row r="171" spans="1:14" x14ac:dyDescent="0.35">
      <c r="A171" s="63"/>
      <c r="B171" s="63"/>
      <c r="C171" s="63"/>
      <c r="D171" s="63"/>
      <c r="E171" s="63"/>
      <c r="F171" s="63"/>
      <c r="G171" s="63"/>
      <c r="H171" s="63"/>
      <c r="N171" s="37"/>
    </row>
    <row r="172" spans="1:14" x14ac:dyDescent="0.35">
      <c r="A172" s="63"/>
      <c r="B172" s="63"/>
      <c r="C172" s="63"/>
      <c r="D172" s="63"/>
      <c r="E172" s="63"/>
      <c r="F172" s="63"/>
      <c r="G172" s="63"/>
      <c r="H172" s="63"/>
      <c r="N172" s="37"/>
    </row>
    <row r="173" spans="1:14" x14ac:dyDescent="0.35">
      <c r="A173" s="63"/>
      <c r="B173" s="63"/>
      <c r="C173" s="63"/>
      <c r="D173" s="63"/>
      <c r="E173" s="63"/>
      <c r="F173" s="63"/>
      <c r="G173" s="63"/>
      <c r="H173" s="63"/>
      <c r="N173" s="37"/>
    </row>
    <row r="174" spans="1:14" x14ac:dyDescent="0.35">
      <c r="A174" s="63"/>
      <c r="B174" s="63"/>
      <c r="C174" s="63"/>
      <c r="D174" s="63"/>
      <c r="E174" s="63"/>
      <c r="F174" s="63"/>
      <c r="G174" s="63"/>
      <c r="H174" s="63"/>
      <c r="N174" s="37"/>
    </row>
    <row r="175" spans="1:14" x14ac:dyDescent="0.35">
      <c r="A175" s="63"/>
      <c r="B175" s="63"/>
      <c r="C175" s="63"/>
      <c r="D175" s="63"/>
      <c r="E175" s="63"/>
      <c r="F175" s="63"/>
      <c r="G175" s="63"/>
      <c r="H175" s="63"/>
      <c r="N175" s="37"/>
    </row>
    <row r="176" spans="1:14" x14ac:dyDescent="0.35">
      <c r="A176" s="63"/>
      <c r="B176" s="63"/>
      <c r="C176" s="63"/>
      <c r="D176" s="63"/>
      <c r="E176" s="63"/>
      <c r="F176" s="63"/>
      <c r="G176" s="63"/>
      <c r="H176" s="63"/>
      <c r="N176" s="37"/>
    </row>
    <row r="177" spans="1:14" x14ac:dyDescent="0.35">
      <c r="A177" s="63"/>
      <c r="B177" s="63"/>
      <c r="C177" s="63"/>
      <c r="D177" s="63"/>
      <c r="E177" s="63"/>
      <c r="F177" s="63"/>
      <c r="G177" s="63"/>
      <c r="H177" s="63"/>
      <c r="N177" s="37"/>
    </row>
    <row r="178" spans="1:14" x14ac:dyDescent="0.35">
      <c r="A178" s="63"/>
      <c r="B178" s="63"/>
      <c r="C178" s="63"/>
      <c r="D178" s="63"/>
      <c r="E178" s="63"/>
      <c r="F178" s="63"/>
      <c r="G178" s="63"/>
      <c r="H178" s="63"/>
      <c r="N178" s="37"/>
    </row>
    <row r="179" spans="1:14" x14ac:dyDescent="0.35">
      <c r="A179" s="63"/>
      <c r="B179" s="63"/>
      <c r="C179" s="63"/>
      <c r="D179" s="63"/>
      <c r="E179" s="63"/>
      <c r="F179" s="63"/>
      <c r="G179" s="63"/>
      <c r="H179" s="63"/>
      <c r="N179" s="37"/>
    </row>
    <row r="180" spans="1:14" x14ac:dyDescent="0.35">
      <c r="A180" s="63"/>
      <c r="B180" s="63"/>
      <c r="C180" s="63"/>
      <c r="D180" s="63"/>
      <c r="E180" s="63"/>
      <c r="F180" s="63"/>
      <c r="G180" s="63"/>
      <c r="H180" s="63"/>
      <c r="N180" s="37"/>
    </row>
    <row r="181" spans="1:14" x14ac:dyDescent="0.35">
      <c r="N181" s="37"/>
    </row>
    <row r="182" spans="1:14" x14ac:dyDescent="0.35">
      <c r="N182" s="37"/>
    </row>
    <row r="183" spans="1:14" x14ac:dyDescent="0.35">
      <c r="N183" s="37"/>
    </row>
    <row r="184" spans="1:14" x14ac:dyDescent="0.35">
      <c r="N184" s="37"/>
    </row>
    <row r="185" spans="1:14" x14ac:dyDescent="0.35">
      <c r="N185" s="37"/>
    </row>
    <row r="186" spans="1:14" x14ac:dyDescent="0.35">
      <c r="N186" s="37"/>
    </row>
    <row r="187" spans="1:14" x14ac:dyDescent="0.35">
      <c r="N187" s="37"/>
    </row>
    <row r="188" spans="1:14" x14ac:dyDescent="0.35">
      <c r="N188" s="37"/>
    </row>
    <row r="189" spans="1:14" x14ac:dyDescent="0.35">
      <c r="N189" s="37"/>
    </row>
    <row r="190" spans="1:14" x14ac:dyDescent="0.35">
      <c r="N190" s="37"/>
    </row>
    <row r="191" spans="1:14" x14ac:dyDescent="0.35">
      <c r="N191" s="37"/>
    </row>
    <row r="192" spans="1:14" x14ac:dyDescent="0.35">
      <c r="N192" s="37"/>
    </row>
    <row r="193" spans="14:14" x14ac:dyDescent="0.35">
      <c r="N193" s="37"/>
    </row>
    <row r="194" spans="14:14" x14ac:dyDescent="0.35">
      <c r="N194" s="37"/>
    </row>
    <row r="195" spans="14:14" x14ac:dyDescent="0.35">
      <c r="N195" s="37"/>
    </row>
    <row r="196" spans="14:14" x14ac:dyDescent="0.35">
      <c r="N196" s="37"/>
    </row>
    <row r="197" spans="14:14" x14ac:dyDescent="0.35">
      <c r="N197" s="37"/>
    </row>
    <row r="198" spans="14:14" x14ac:dyDescent="0.35">
      <c r="N198" s="37"/>
    </row>
    <row r="199" spans="14:14" x14ac:dyDescent="0.35">
      <c r="N199" s="37"/>
    </row>
    <row r="200" spans="14:14" x14ac:dyDescent="0.35">
      <c r="N200" s="37"/>
    </row>
    <row r="201" spans="14:14" x14ac:dyDescent="0.35">
      <c r="N201" s="37"/>
    </row>
    <row r="202" spans="14:14" x14ac:dyDescent="0.35">
      <c r="N202" s="37"/>
    </row>
    <row r="203" spans="14:14" x14ac:dyDescent="0.35">
      <c r="N203" s="37"/>
    </row>
    <row r="204" spans="14:14" x14ac:dyDescent="0.35">
      <c r="N204" s="37"/>
    </row>
    <row r="205" spans="14:14" x14ac:dyDescent="0.35">
      <c r="N205" s="37"/>
    </row>
    <row r="206" spans="14:14" x14ac:dyDescent="0.35">
      <c r="N206" s="37"/>
    </row>
    <row r="207" spans="14:14" x14ac:dyDescent="0.35">
      <c r="N207" s="37"/>
    </row>
    <row r="208" spans="14:14" x14ac:dyDescent="0.35">
      <c r="N208" s="37"/>
    </row>
    <row r="209" spans="14:14" x14ac:dyDescent="0.35">
      <c r="N209" s="37"/>
    </row>
    <row r="210" spans="14:14" x14ac:dyDescent="0.35">
      <c r="N210" s="37"/>
    </row>
    <row r="211" spans="14:14" x14ac:dyDescent="0.35">
      <c r="N211" s="37"/>
    </row>
    <row r="212" spans="14:14" x14ac:dyDescent="0.35">
      <c r="N212" s="37"/>
    </row>
    <row r="213" spans="14:14" x14ac:dyDescent="0.35">
      <c r="N213" s="37"/>
    </row>
    <row r="214" spans="14:14" x14ac:dyDescent="0.35">
      <c r="N214" s="37"/>
    </row>
    <row r="215" spans="14:14" x14ac:dyDescent="0.35">
      <c r="N215" s="37"/>
    </row>
    <row r="216" spans="14:14" x14ac:dyDescent="0.35">
      <c r="N216" s="37"/>
    </row>
    <row r="217" spans="14:14" x14ac:dyDescent="0.35">
      <c r="N217" s="37"/>
    </row>
    <row r="218" spans="14:14" x14ac:dyDescent="0.35">
      <c r="N218" s="37"/>
    </row>
    <row r="219" spans="14:14" x14ac:dyDescent="0.35">
      <c r="N219" s="37"/>
    </row>
    <row r="220" spans="14:14" x14ac:dyDescent="0.35">
      <c r="N220" s="37"/>
    </row>
    <row r="221" spans="14:14" x14ac:dyDescent="0.35">
      <c r="N221" s="37"/>
    </row>
    <row r="222" spans="14:14" x14ac:dyDescent="0.35">
      <c r="N222" s="37"/>
    </row>
    <row r="223" spans="14:14" x14ac:dyDescent="0.35">
      <c r="N223" s="37"/>
    </row>
    <row r="224" spans="14:14" x14ac:dyDescent="0.35">
      <c r="N224" s="37"/>
    </row>
    <row r="225" spans="14:14" x14ac:dyDescent="0.35">
      <c r="N225" s="37"/>
    </row>
    <row r="226" spans="14:14" x14ac:dyDescent="0.35">
      <c r="N226" s="37"/>
    </row>
    <row r="227" spans="14:14" x14ac:dyDescent="0.35">
      <c r="N227" s="37"/>
    </row>
    <row r="228" spans="14:14" x14ac:dyDescent="0.35">
      <c r="N228" s="37"/>
    </row>
    <row r="229" spans="14:14" x14ac:dyDescent="0.35">
      <c r="N229" s="37"/>
    </row>
    <row r="230" spans="14:14" x14ac:dyDescent="0.35">
      <c r="N230" s="37"/>
    </row>
    <row r="231" spans="14:14" x14ac:dyDescent="0.35">
      <c r="N231" s="37"/>
    </row>
    <row r="232" spans="14:14" x14ac:dyDescent="0.35">
      <c r="N232" s="37"/>
    </row>
    <row r="233" spans="14:14" x14ac:dyDescent="0.35">
      <c r="N233" s="37"/>
    </row>
    <row r="234" spans="14:14" x14ac:dyDescent="0.35">
      <c r="N234" s="37"/>
    </row>
    <row r="235" spans="14:14" x14ac:dyDescent="0.35">
      <c r="N235" s="37"/>
    </row>
    <row r="236" spans="14:14" x14ac:dyDescent="0.35">
      <c r="N236" s="37"/>
    </row>
    <row r="237" spans="14:14" x14ac:dyDescent="0.35">
      <c r="N237" s="37"/>
    </row>
    <row r="238" spans="14:14" x14ac:dyDescent="0.35">
      <c r="N238" s="37"/>
    </row>
    <row r="239" spans="14:14" x14ac:dyDescent="0.35">
      <c r="N239" s="37"/>
    </row>
    <row r="240" spans="14:14" x14ac:dyDescent="0.35">
      <c r="N240" s="37"/>
    </row>
    <row r="241" spans="14:14" x14ac:dyDescent="0.35">
      <c r="N241" s="37"/>
    </row>
    <row r="242" spans="14:14" x14ac:dyDescent="0.35">
      <c r="N242" s="37"/>
    </row>
    <row r="243" spans="14:14" x14ac:dyDescent="0.35">
      <c r="N243" s="37"/>
    </row>
    <row r="244" spans="14:14" x14ac:dyDescent="0.35">
      <c r="N244" s="37"/>
    </row>
    <row r="245" spans="14:14" x14ac:dyDescent="0.35">
      <c r="N245" s="37"/>
    </row>
    <row r="246" spans="14:14" x14ac:dyDescent="0.35">
      <c r="N246" s="37"/>
    </row>
    <row r="247" spans="14:14" x14ac:dyDescent="0.35">
      <c r="N247" s="37"/>
    </row>
    <row r="248" spans="14:14" x14ac:dyDescent="0.35">
      <c r="N248" s="37"/>
    </row>
    <row r="249" spans="14:14" x14ac:dyDescent="0.35">
      <c r="N249" s="37"/>
    </row>
    <row r="250" spans="14:14" x14ac:dyDescent="0.35">
      <c r="N250" s="37"/>
    </row>
    <row r="251" spans="14:14" x14ac:dyDescent="0.35">
      <c r="N251" s="37"/>
    </row>
    <row r="252" spans="14:14" x14ac:dyDescent="0.35">
      <c r="N252" s="37"/>
    </row>
    <row r="253" spans="14:14" x14ac:dyDescent="0.35">
      <c r="N253" s="37"/>
    </row>
    <row r="254" spans="14:14" x14ac:dyDescent="0.35">
      <c r="N254" s="37"/>
    </row>
    <row r="255" spans="14:14" x14ac:dyDescent="0.35">
      <c r="N255" s="37"/>
    </row>
    <row r="256" spans="14:14" x14ac:dyDescent="0.35">
      <c r="N256" s="37"/>
    </row>
    <row r="257" spans="14:14" x14ac:dyDescent="0.35">
      <c r="N257" s="37"/>
    </row>
    <row r="258" spans="14:14" x14ac:dyDescent="0.35">
      <c r="N258" s="37"/>
    </row>
    <row r="259" spans="14:14" x14ac:dyDescent="0.35">
      <c r="N259" s="37"/>
    </row>
    <row r="260" spans="14:14" x14ac:dyDescent="0.35">
      <c r="N260" s="37"/>
    </row>
    <row r="261" spans="14:14" x14ac:dyDescent="0.35">
      <c r="N261" s="37"/>
    </row>
    <row r="262" spans="14:14" x14ac:dyDescent="0.35">
      <c r="N262" s="37"/>
    </row>
    <row r="263" spans="14:14" x14ac:dyDescent="0.35">
      <c r="N263" s="37"/>
    </row>
    <row r="264" spans="14:14" x14ac:dyDescent="0.35">
      <c r="N264" s="37"/>
    </row>
    <row r="265" spans="14:14" x14ac:dyDescent="0.35">
      <c r="N265" s="37"/>
    </row>
  </sheetData>
  <sheetProtection algorithmName="SHA-512" hashValue="+9aWUQm4WrCrbWK6Y71oXX0q4CB/IP79JbLcOGLLncvTyCgIF4pXK3xnEt/XQrZm32HasvpL2odxIdvDjH731w==" saltValue="92ytc2aK094v/7RiEE18EA==" spinCount="100000" sheet="1" selectLockedCells="1"/>
  <mergeCells count="84">
    <mergeCell ref="D59:E59"/>
    <mergeCell ref="D47:E47"/>
    <mergeCell ref="D46:E46"/>
    <mergeCell ref="D45:E45"/>
    <mergeCell ref="D44:E44"/>
    <mergeCell ref="D73:E73"/>
    <mergeCell ref="D72:E72"/>
    <mergeCell ref="D71:E71"/>
    <mergeCell ref="D70:E70"/>
    <mergeCell ref="D69:E69"/>
    <mergeCell ref="D68:E68"/>
    <mergeCell ref="D67:E67"/>
    <mergeCell ref="D66:E66"/>
    <mergeCell ref="D65:E65"/>
    <mergeCell ref="D64:E64"/>
    <mergeCell ref="D63:E63"/>
    <mergeCell ref="D62:E62"/>
    <mergeCell ref="D61:E61"/>
    <mergeCell ref="D60:E60"/>
    <mergeCell ref="B15:K15"/>
    <mergeCell ref="H44:I44"/>
    <mergeCell ref="A19:K19"/>
    <mergeCell ref="B17:K17"/>
    <mergeCell ref="B39:I39"/>
    <mergeCell ref="H41:I41"/>
    <mergeCell ref="H42:I42"/>
    <mergeCell ref="D40:E40"/>
    <mergeCell ref="D43:E43"/>
    <mergeCell ref="D41:E41"/>
    <mergeCell ref="H48:I48"/>
    <mergeCell ref="H43:I43"/>
    <mergeCell ref="H67:I67"/>
    <mergeCell ref="H63:I63"/>
    <mergeCell ref="A38:I38"/>
    <mergeCell ref="B16:K16"/>
    <mergeCell ref="B20:K20"/>
    <mergeCell ref="D58:E58"/>
    <mergeCell ref="D57:E57"/>
    <mergeCell ref="D56:E56"/>
    <mergeCell ref="D55:E55"/>
    <mergeCell ref="D54:E54"/>
    <mergeCell ref="D53:E53"/>
    <mergeCell ref="D52:E52"/>
    <mergeCell ref="D51:E51"/>
    <mergeCell ref="D50:E50"/>
    <mergeCell ref="D49:E49"/>
    <mergeCell ref="D48:E48"/>
    <mergeCell ref="H40:I40"/>
    <mergeCell ref="H56:I56"/>
    <mergeCell ref="H57:I57"/>
    <mergeCell ref="H47:I47"/>
    <mergeCell ref="H46:I46"/>
    <mergeCell ref="H45:I45"/>
    <mergeCell ref="H55:I55"/>
    <mergeCell ref="H50:I50"/>
    <mergeCell ref="H49:I49"/>
    <mergeCell ref="H54:I54"/>
    <mergeCell ref="H53:I53"/>
    <mergeCell ref="H52:I52"/>
    <mergeCell ref="H51:I51"/>
    <mergeCell ref="A1:K1"/>
    <mergeCell ref="A2:K2"/>
    <mergeCell ref="A3:K3"/>
    <mergeCell ref="B14:K14"/>
    <mergeCell ref="C8:F8"/>
    <mergeCell ref="A5:K5"/>
    <mergeCell ref="A6:K6"/>
    <mergeCell ref="G9:G10"/>
    <mergeCell ref="H58:I58"/>
    <mergeCell ref="H64:I64"/>
    <mergeCell ref="F85:G85"/>
    <mergeCell ref="H73:I73"/>
    <mergeCell ref="H71:I71"/>
    <mergeCell ref="A75:G75"/>
    <mergeCell ref="H62:I62"/>
    <mergeCell ref="H72:I72"/>
    <mergeCell ref="H70:I70"/>
    <mergeCell ref="H65:I65"/>
    <mergeCell ref="H69:I69"/>
    <mergeCell ref="H59:I59"/>
    <mergeCell ref="H60:I60"/>
    <mergeCell ref="H61:I61"/>
    <mergeCell ref="H66:I66"/>
    <mergeCell ref="H68:I68"/>
  </mergeCells>
  <phoneticPr fontId="0" type="noConversion"/>
  <dataValidations count="7">
    <dataValidation type="list" allowBlank="1" showInputMessage="1" showErrorMessage="1" errorTitle="Saisie interdite" error="Veuillez choisir un TF dans le menu déroulant." promptTitle="Sélection du Tournoi de France" prompt="Veuillez choisir votre TF dans le menu déroulant de cette cellule" sqref="P7" xr:uid="{00000000-0002-0000-0000-000000000000}">
      <formula1>$P$7:$P$17</formula1>
    </dataValidation>
    <dataValidation type="list" allowBlank="1" showInputMessage="1" showErrorMessage="1" promptTitle="Tests acquis" prompt="Renseigner le test acquis" sqref="J56:J73 J44" xr:uid="{00000000-0002-0000-0000-000001000000}">
      <formula1>$T$3:$T$8</formula1>
    </dataValidation>
    <dataValidation type="list" allowBlank="1" showInputMessage="1" showErrorMessage="1" sqref="A2:K2" xr:uid="{00000000-0002-0000-0000-000003000000}">
      <formula1>Lieu</formula1>
    </dataValidation>
    <dataValidation type="list" allowBlank="1" showInputMessage="1" showErrorMessage="1" sqref="B13 D27:E36 I27:J36 D44:F73" xr:uid="{00000000-0002-0000-0000-000004000000}">
      <formula1>Code_club</formula1>
    </dataValidation>
    <dataValidation type="list" allowBlank="1" showInputMessage="1" showErrorMessage="1" sqref="K27:K36" xr:uid="{00000000-0002-0000-0000-000005000000}">
      <formula1>Couples</formula1>
    </dataValidation>
    <dataValidation type="list" allowBlank="1" showInputMessage="1" showErrorMessage="1" sqref="G44:G73" xr:uid="{00000000-0002-0000-0000-000006000000}">
      <formula1>Solos</formula1>
    </dataValidation>
    <dataValidation type="list" allowBlank="1" showInputMessage="1" showErrorMessage="1" sqref="H44:I73" xr:uid="{00000000-0002-0000-0000-000007000000}">
      <formula1>Tests</formula1>
    </dataValidation>
  </dataValidations>
  <hyperlinks>
    <hyperlink ref="B9" r:id="rId1" xr:uid="{00000000-0004-0000-0000-000000000000}"/>
  </hyperlinks>
  <printOptions horizontalCentered="1"/>
  <pageMargins left="0.39000000000000007" right="0.51" top="0.2" bottom="0.2" header="0.12000000000000001" footer="0.2"/>
  <pageSetup paperSize="9" scale="55" orientation="portrait" horizontalDpi="300" verticalDpi="300"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le2"/>
  <dimension ref="A1:S183"/>
  <sheetViews>
    <sheetView topLeftCell="L1" workbookViewId="0">
      <selection activeCell="N17" sqref="N17"/>
    </sheetView>
  </sheetViews>
  <sheetFormatPr baseColWidth="10" defaultColWidth="9.1328125" defaultRowHeight="14.25" x14ac:dyDescent="0.45"/>
  <cols>
    <col min="1" max="1" width="9.1328125" style="77"/>
    <col min="2" max="2" width="73.33203125" style="77" customWidth="1"/>
    <col min="3" max="4" width="10.796875" style="77" customWidth="1"/>
    <col min="5" max="5" width="27.1328125" style="77" customWidth="1"/>
    <col min="6" max="6" width="22.33203125" style="77" customWidth="1"/>
    <col min="7" max="7" width="19.33203125" style="77" customWidth="1"/>
    <col min="8" max="8" width="15.6640625" style="77" customWidth="1"/>
    <col min="9" max="9" width="10.796875" style="77" customWidth="1"/>
    <col min="10" max="10" width="37" style="77" customWidth="1"/>
    <col min="11" max="11" width="39.796875" style="77" customWidth="1"/>
    <col min="12" max="12" width="42.6640625" style="77" customWidth="1"/>
    <col min="13" max="13" width="37.796875" style="77" customWidth="1"/>
    <col min="14" max="14" width="25.796875" style="77" customWidth="1"/>
    <col min="15" max="15" width="21" style="77" customWidth="1"/>
    <col min="16" max="16" width="10.796875" style="77" customWidth="1"/>
    <col min="17" max="17" width="14" style="77" customWidth="1"/>
    <col min="18" max="18" width="10.796875" customWidth="1"/>
    <col min="19" max="16384" width="9.1328125" style="77"/>
  </cols>
  <sheetData>
    <row r="1" spans="1:19" x14ac:dyDescent="0.45">
      <c r="A1" s="86" t="s">
        <v>194</v>
      </c>
      <c r="B1" s="76" t="s">
        <v>195</v>
      </c>
      <c r="D1" s="116" t="s">
        <v>110</v>
      </c>
      <c r="E1" s="77" t="s">
        <v>305</v>
      </c>
      <c r="F1" s="77" t="s">
        <v>306</v>
      </c>
      <c r="G1" s="77" t="s">
        <v>109</v>
      </c>
      <c r="I1" s="184" t="s">
        <v>192</v>
      </c>
      <c r="J1" s="184"/>
      <c r="K1" s="184"/>
      <c r="L1" s="184"/>
      <c r="M1" s="184"/>
      <c r="N1" s="184"/>
      <c r="O1" s="84" t="s">
        <v>193</v>
      </c>
      <c r="P1" s="84"/>
      <c r="Q1" s="80"/>
    </row>
    <row r="2" spans="1:19" x14ac:dyDescent="0.45">
      <c r="A2" s="114" t="s">
        <v>82</v>
      </c>
      <c r="B2" s="114" t="s">
        <v>217</v>
      </c>
      <c r="D2" s="114">
        <v>49004</v>
      </c>
      <c r="E2" s="77" t="s">
        <v>237</v>
      </c>
      <c r="F2" s="77" t="s">
        <v>238</v>
      </c>
      <c r="I2" s="77" t="s">
        <v>188</v>
      </c>
      <c r="J2" s="77" t="s">
        <v>189</v>
      </c>
      <c r="K2" s="77" t="s">
        <v>190</v>
      </c>
      <c r="L2" s="77" t="s">
        <v>4</v>
      </c>
      <c r="M2" s="77" t="s">
        <v>206</v>
      </c>
      <c r="N2" s="77" t="s">
        <v>191</v>
      </c>
      <c r="O2" s="70" t="s">
        <v>30</v>
      </c>
      <c r="P2" s="70" t="s">
        <v>31</v>
      </c>
      <c r="Q2" s="84" t="s">
        <v>81</v>
      </c>
      <c r="S2" s="83"/>
    </row>
    <row r="3" spans="1:19" x14ac:dyDescent="0.45">
      <c r="A3" s="94" t="s">
        <v>33</v>
      </c>
      <c r="B3" s="94" t="s">
        <v>65</v>
      </c>
      <c r="D3" s="94">
        <v>64001</v>
      </c>
      <c r="E3" s="77" t="s">
        <v>239</v>
      </c>
      <c r="F3" s="79" t="s">
        <v>240</v>
      </c>
      <c r="G3" s="77" t="s">
        <v>111</v>
      </c>
      <c r="O3" s="70"/>
      <c r="P3" s="70"/>
      <c r="Q3" s="70"/>
      <c r="S3" s="83"/>
    </row>
    <row r="4" spans="1:19" x14ac:dyDescent="0.45">
      <c r="A4" s="94" t="s">
        <v>116</v>
      </c>
      <c r="B4" s="94" t="s">
        <v>117</v>
      </c>
      <c r="D4" s="94">
        <v>16004</v>
      </c>
      <c r="E4" s="77" t="s">
        <v>239</v>
      </c>
      <c r="F4" s="79" t="s">
        <v>241</v>
      </c>
      <c r="G4" s="77" t="s">
        <v>112</v>
      </c>
      <c r="I4" s="61" t="s">
        <v>86</v>
      </c>
      <c r="J4" s="63" t="s">
        <v>319</v>
      </c>
      <c r="K4" s="63" t="s">
        <v>352</v>
      </c>
      <c r="L4" s="94" t="s">
        <v>354</v>
      </c>
      <c r="M4" s="77" t="s">
        <v>353</v>
      </c>
      <c r="N4" s="95" t="s">
        <v>372</v>
      </c>
      <c r="O4" s="70" t="s">
        <v>359</v>
      </c>
      <c r="P4" s="70" t="s">
        <v>91</v>
      </c>
      <c r="Q4" s="70" t="s">
        <v>94</v>
      </c>
      <c r="S4" s="83"/>
    </row>
    <row r="5" spans="1:19" x14ac:dyDescent="0.45">
      <c r="A5" s="94" t="s">
        <v>34</v>
      </c>
      <c r="B5" s="94" t="s">
        <v>218</v>
      </c>
      <c r="D5" s="94">
        <v>74007</v>
      </c>
      <c r="E5" s="77" t="s">
        <v>242</v>
      </c>
      <c r="F5" s="79" t="s">
        <v>243</v>
      </c>
      <c r="G5" s="77" t="s">
        <v>113</v>
      </c>
      <c r="I5" s="61" t="s">
        <v>86</v>
      </c>
      <c r="J5" s="63" t="s">
        <v>320</v>
      </c>
      <c r="K5" s="63" t="s">
        <v>340</v>
      </c>
      <c r="L5" s="85" t="s">
        <v>341</v>
      </c>
      <c r="M5" s="85" t="s">
        <v>342</v>
      </c>
      <c r="N5" s="95" t="s">
        <v>372</v>
      </c>
      <c r="O5" s="70" t="s">
        <v>360</v>
      </c>
      <c r="P5" s="70" t="s">
        <v>92</v>
      </c>
      <c r="Q5" s="70" t="s">
        <v>95</v>
      </c>
      <c r="S5" s="83"/>
    </row>
    <row r="6" spans="1:19" x14ac:dyDescent="0.45">
      <c r="A6" s="94" t="s">
        <v>199</v>
      </c>
      <c r="B6" s="94" t="s">
        <v>200</v>
      </c>
      <c r="D6" s="94">
        <v>84003</v>
      </c>
      <c r="E6" s="77" t="s">
        <v>244</v>
      </c>
      <c r="F6" s="79" t="s">
        <v>245</v>
      </c>
      <c r="G6" s="77" t="s">
        <v>114</v>
      </c>
      <c r="I6" s="61" t="s">
        <v>87</v>
      </c>
      <c r="J6" s="63" t="s">
        <v>321</v>
      </c>
      <c r="K6" s="63" t="s">
        <v>343</v>
      </c>
      <c r="L6" s="94" t="s">
        <v>347</v>
      </c>
      <c r="M6" s="94" t="s">
        <v>344</v>
      </c>
      <c r="N6" s="95" t="s">
        <v>373</v>
      </c>
      <c r="O6" s="70" t="s">
        <v>361</v>
      </c>
      <c r="P6" s="70" t="s">
        <v>367</v>
      </c>
      <c r="Q6" s="70" t="s">
        <v>96</v>
      </c>
      <c r="S6" s="83"/>
    </row>
    <row r="7" spans="1:19" x14ac:dyDescent="0.45">
      <c r="A7" s="94" t="s">
        <v>1</v>
      </c>
      <c r="B7" s="94" t="s">
        <v>219</v>
      </c>
      <c r="D7" s="94">
        <v>90003</v>
      </c>
      <c r="E7" s="77" t="s">
        <v>246</v>
      </c>
      <c r="F7" s="79" t="s">
        <v>332</v>
      </c>
      <c r="G7" s="77" t="s">
        <v>115</v>
      </c>
      <c r="I7" s="61" t="s">
        <v>87</v>
      </c>
      <c r="J7" s="63" t="s">
        <v>322</v>
      </c>
      <c r="K7" s="63" t="s">
        <v>345</v>
      </c>
      <c r="L7" s="85" t="s">
        <v>351</v>
      </c>
      <c r="M7" s="112" t="s">
        <v>346</v>
      </c>
      <c r="N7" s="95" t="s">
        <v>373</v>
      </c>
      <c r="O7" s="70" t="s">
        <v>362</v>
      </c>
      <c r="P7" s="70" t="s">
        <v>106</v>
      </c>
      <c r="Q7" s="70" t="s">
        <v>97</v>
      </c>
      <c r="S7" s="83"/>
    </row>
    <row r="8" spans="1:19" x14ac:dyDescent="0.45">
      <c r="A8" s="94" t="s">
        <v>105</v>
      </c>
      <c r="B8" s="94" t="s">
        <v>118</v>
      </c>
      <c r="D8" s="94">
        <v>25003</v>
      </c>
      <c r="E8" s="77" t="s">
        <v>246</v>
      </c>
      <c r="F8" s="79" t="s">
        <v>247</v>
      </c>
      <c r="I8" s="61" t="s">
        <v>88</v>
      </c>
      <c r="J8" s="63" t="s">
        <v>323</v>
      </c>
      <c r="K8" s="63" t="s">
        <v>213</v>
      </c>
      <c r="L8" s="94" t="s">
        <v>163</v>
      </c>
      <c r="M8" s="112" t="s">
        <v>308</v>
      </c>
      <c r="N8" s="95" t="s">
        <v>374</v>
      </c>
      <c r="O8" s="70" t="s">
        <v>363</v>
      </c>
      <c r="P8" s="70" t="s">
        <v>107</v>
      </c>
      <c r="Q8" s="70" t="s">
        <v>98</v>
      </c>
      <c r="S8" s="83"/>
    </row>
    <row r="9" spans="1:19" x14ac:dyDescent="0.45">
      <c r="A9" s="94" t="s">
        <v>35</v>
      </c>
      <c r="B9" s="94" t="s">
        <v>66</v>
      </c>
      <c r="D9" s="94">
        <v>33001</v>
      </c>
      <c r="E9" s="77" t="s">
        <v>239</v>
      </c>
      <c r="F9" s="79" t="s">
        <v>248</v>
      </c>
      <c r="I9" s="61" t="s">
        <v>88</v>
      </c>
      <c r="J9" s="63" t="s">
        <v>324</v>
      </c>
      <c r="K9" s="63" t="s">
        <v>328</v>
      </c>
      <c r="L9" s="94" t="s">
        <v>73</v>
      </c>
      <c r="M9" s="77" t="s">
        <v>309</v>
      </c>
      <c r="N9" s="95" t="s">
        <v>374</v>
      </c>
      <c r="O9" s="70" t="s">
        <v>364</v>
      </c>
      <c r="P9" s="70"/>
      <c r="Q9" s="63"/>
      <c r="S9" s="83"/>
    </row>
    <row r="10" spans="1:19" x14ac:dyDescent="0.45">
      <c r="A10" s="94" t="s">
        <v>119</v>
      </c>
      <c r="B10" s="94" t="s">
        <v>120</v>
      </c>
      <c r="D10" s="94">
        <v>92001</v>
      </c>
      <c r="E10" s="77" t="s">
        <v>249</v>
      </c>
      <c r="F10" s="79" t="s">
        <v>250</v>
      </c>
      <c r="I10" s="61" t="s">
        <v>89</v>
      </c>
      <c r="J10" s="63" t="s">
        <v>325</v>
      </c>
      <c r="K10" s="63" t="s">
        <v>327</v>
      </c>
      <c r="L10" s="94" t="s">
        <v>93</v>
      </c>
      <c r="M10" s="112" t="s">
        <v>329</v>
      </c>
      <c r="N10" s="95" t="s">
        <v>375</v>
      </c>
      <c r="O10" s="70" t="s">
        <v>365</v>
      </c>
      <c r="P10" s="63"/>
      <c r="Q10" s="70"/>
      <c r="S10" s="83"/>
    </row>
    <row r="11" spans="1:19" x14ac:dyDescent="0.45">
      <c r="A11" s="94" t="s">
        <v>36</v>
      </c>
      <c r="B11" s="94" t="s">
        <v>67</v>
      </c>
      <c r="D11" s="94">
        <v>29001</v>
      </c>
      <c r="E11" s="77" t="s">
        <v>251</v>
      </c>
      <c r="F11" s="79" t="s">
        <v>333</v>
      </c>
      <c r="I11" s="61" t="s">
        <v>89</v>
      </c>
      <c r="J11" s="63" t="s">
        <v>326</v>
      </c>
      <c r="K11" s="63" t="s">
        <v>348</v>
      </c>
      <c r="L11" s="85" t="s">
        <v>349</v>
      </c>
      <c r="M11" s="112" t="s">
        <v>350</v>
      </c>
      <c r="N11" s="95" t="s">
        <v>375</v>
      </c>
      <c r="O11" s="70" t="s">
        <v>366</v>
      </c>
      <c r="P11" s="70"/>
      <c r="Q11" s="63"/>
      <c r="S11" s="83"/>
    </row>
    <row r="12" spans="1:19" x14ac:dyDescent="0.45">
      <c r="A12" s="94" t="s">
        <v>37</v>
      </c>
      <c r="B12" s="94" t="s">
        <v>68</v>
      </c>
      <c r="D12" s="94">
        <v>19001</v>
      </c>
      <c r="E12" s="77" t="s">
        <v>239</v>
      </c>
      <c r="F12" s="79" t="s">
        <v>252</v>
      </c>
      <c r="O12" s="70" t="s">
        <v>207</v>
      </c>
      <c r="P12" s="63"/>
      <c r="Q12" s="70"/>
      <c r="S12" s="83"/>
    </row>
    <row r="13" spans="1:19" x14ac:dyDescent="0.45">
      <c r="A13" s="94" t="s">
        <v>121</v>
      </c>
      <c r="B13" s="94" t="s">
        <v>122</v>
      </c>
      <c r="D13" s="94">
        <v>14001</v>
      </c>
      <c r="E13" s="77" t="s">
        <v>253</v>
      </c>
      <c r="F13" s="79" t="s">
        <v>254</v>
      </c>
      <c r="O13" s="70" t="s">
        <v>208</v>
      </c>
      <c r="Q13" s="63"/>
      <c r="S13" s="83"/>
    </row>
    <row r="14" spans="1:19" x14ac:dyDescent="0.45">
      <c r="A14" s="94" t="s">
        <v>38</v>
      </c>
      <c r="B14" s="94" t="s">
        <v>69</v>
      </c>
      <c r="D14" s="94">
        <v>81001</v>
      </c>
      <c r="E14" s="77" t="s">
        <v>255</v>
      </c>
      <c r="F14" s="79" t="s">
        <v>256</v>
      </c>
      <c r="O14" s="70" t="s">
        <v>209</v>
      </c>
      <c r="P14" s="83"/>
      <c r="Q14" s="83"/>
      <c r="S14" s="83"/>
    </row>
    <row r="15" spans="1:19" x14ac:dyDescent="0.45">
      <c r="A15" s="94" t="s">
        <v>39</v>
      </c>
      <c r="B15" s="94" t="s">
        <v>220</v>
      </c>
      <c r="D15" s="94">
        <v>95001</v>
      </c>
      <c r="E15" s="77" t="s">
        <v>249</v>
      </c>
      <c r="F15" s="79" t="s">
        <v>331</v>
      </c>
      <c r="O15" s="70" t="s">
        <v>210</v>
      </c>
    </row>
    <row r="16" spans="1:19" x14ac:dyDescent="0.45">
      <c r="A16" s="94" t="s">
        <v>40</v>
      </c>
      <c r="B16" s="94" t="s">
        <v>221</v>
      </c>
      <c r="D16" s="94">
        <v>51001</v>
      </c>
      <c r="E16" s="77" t="s">
        <v>257</v>
      </c>
      <c r="F16" s="79" t="s">
        <v>258</v>
      </c>
      <c r="O16" s="70" t="s">
        <v>211</v>
      </c>
    </row>
    <row r="17" spans="1:15" x14ac:dyDescent="0.45">
      <c r="A17" s="94" t="s">
        <v>123</v>
      </c>
      <c r="B17" s="94" t="s">
        <v>124</v>
      </c>
      <c r="D17" s="94">
        <v>73003</v>
      </c>
      <c r="E17" s="77" t="s">
        <v>242</v>
      </c>
      <c r="F17" s="79" t="s">
        <v>259</v>
      </c>
      <c r="O17" s="70" t="s">
        <v>212</v>
      </c>
    </row>
    <row r="18" spans="1:15" x14ac:dyDescent="0.45">
      <c r="A18" s="94" t="s">
        <v>125</v>
      </c>
      <c r="B18" s="94" t="s">
        <v>126</v>
      </c>
      <c r="D18" s="94">
        <v>8001</v>
      </c>
      <c r="E18" s="77" t="s">
        <v>257</v>
      </c>
      <c r="F18" s="79" t="s">
        <v>260</v>
      </c>
      <c r="O18" s="70"/>
    </row>
    <row r="19" spans="1:15" x14ac:dyDescent="0.45">
      <c r="A19" s="94" t="s">
        <v>41</v>
      </c>
      <c r="B19" s="94" t="s">
        <v>70</v>
      </c>
      <c r="D19" s="94">
        <v>63004</v>
      </c>
      <c r="E19" s="77" t="s">
        <v>242</v>
      </c>
      <c r="F19" s="79" t="s">
        <v>334</v>
      </c>
      <c r="O19" s="70"/>
    </row>
    <row r="20" spans="1:15" x14ac:dyDescent="0.45">
      <c r="A20" s="94" t="s">
        <v>127</v>
      </c>
      <c r="B20" s="94" t="s">
        <v>128</v>
      </c>
      <c r="D20" s="94">
        <v>60001</v>
      </c>
      <c r="E20" s="77" t="s">
        <v>261</v>
      </c>
      <c r="F20" s="79" t="s">
        <v>262</v>
      </c>
      <c r="O20" s="70"/>
    </row>
    <row r="21" spans="1:15" x14ac:dyDescent="0.45">
      <c r="A21" s="115" t="s">
        <v>129</v>
      </c>
      <c r="B21" s="114" t="s">
        <v>130</v>
      </c>
      <c r="D21" s="94">
        <v>73004</v>
      </c>
      <c r="E21" s="77" t="s">
        <v>242</v>
      </c>
      <c r="F21" s="79" t="s">
        <v>263</v>
      </c>
      <c r="O21" s="70"/>
    </row>
    <row r="22" spans="1:15" x14ac:dyDescent="0.45">
      <c r="A22" s="94" t="s">
        <v>368</v>
      </c>
      <c r="B22" s="114" t="s">
        <v>369</v>
      </c>
      <c r="D22" s="94">
        <v>68002</v>
      </c>
      <c r="E22" s="77" t="s">
        <v>370</v>
      </c>
      <c r="F22" s="79" t="s">
        <v>371</v>
      </c>
      <c r="O22" s="70"/>
    </row>
    <row r="23" spans="1:15" x14ac:dyDescent="0.45">
      <c r="A23" s="94" t="s">
        <v>42</v>
      </c>
      <c r="B23" s="94" t="s">
        <v>222</v>
      </c>
      <c r="D23" s="94">
        <v>21002</v>
      </c>
      <c r="E23" s="77" t="s">
        <v>246</v>
      </c>
      <c r="F23" s="79" t="s">
        <v>264</v>
      </c>
    </row>
    <row r="24" spans="1:15" x14ac:dyDescent="0.45">
      <c r="A24" s="94" t="s">
        <v>131</v>
      </c>
      <c r="B24" s="94" t="s">
        <v>132</v>
      </c>
      <c r="D24" s="94">
        <v>59002</v>
      </c>
      <c r="E24" s="77" t="s">
        <v>261</v>
      </c>
      <c r="F24" s="79" t="s">
        <v>265</v>
      </c>
    </row>
    <row r="25" spans="1:15" x14ac:dyDescent="0.45">
      <c r="A25" s="94" t="s">
        <v>43</v>
      </c>
      <c r="B25" s="94" t="s">
        <v>307</v>
      </c>
      <c r="D25" s="94">
        <v>88001</v>
      </c>
      <c r="E25" s="77" t="s">
        <v>257</v>
      </c>
      <c r="F25" s="79" t="s">
        <v>266</v>
      </c>
    </row>
    <row r="26" spans="1:15" x14ac:dyDescent="0.45">
      <c r="A26" s="94" t="s">
        <v>44</v>
      </c>
      <c r="B26" s="94" t="s">
        <v>71</v>
      </c>
      <c r="D26" s="94">
        <v>94004</v>
      </c>
      <c r="E26" s="77" t="s">
        <v>249</v>
      </c>
      <c r="F26" s="79" t="s">
        <v>267</v>
      </c>
    </row>
    <row r="27" spans="1:15" x14ac:dyDescent="0.45">
      <c r="A27" s="94" t="s">
        <v>45</v>
      </c>
      <c r="B27" s="94" t="s">
        <v>223</v>
      </c>
      <c r="D27" s="94">
        <v>95004</v>
      </c>
      <c r="E27" s="77" t="s">
        <v>249</v>
      </c>
      <c r="F27" s="79" t="s">
        <v>268</v>
      </c>
    </row>
    <row r="28" spans="1:15" x14ac:dyDescent="0.45">
      <c r="A28" s="94" t="s">
        <v>133</v>
      </c>
      <c r="B28" s="94" t="s">
        <v>134</v>
      </c>
      <c r="D28" s="94">
        <v>38004</v>
      </c>
      <c r="E28" s="77" t="s">
        <v>242</v>
      </c>
      <c r="F28" s="79" t="s">
        <v>269</v>
      </c>
    </row>
    <row r="29" spans="1:15" x14ac:dyDescent="0.45">
      <c r="A29" s="94" t="s">
        <v>224</v>
      </c>
      <c r="B29" s="94" t="s">
        <v>225</v>
      </c>
      <c r="D29" s="94">
        <v>56005</v>
      </c>
      <c r="E29" s="77" t="s">
        <v>251</v>
      </c>
      <c r="F29" s="79" t="s">
        <v>270</v>
      </c>
    </row>
    <row r="30" spans="1:15" x14ac:dyDescent="0.45">
      <c r="A30" s="94" t="s">
        <v>46</v>
      </c>
      <c r="B30" s="94" t="s">
        <v>72</v>
      </c>
      <c r="D30" s="94">
        <v>76004</v>
      </c>
      <c r="E30" s="77" t="s">
        <v>253</v>
      </c>
      <c r="F30" s="79" t="s">
        <v>335</v>
      </c>
    </row>
    <row r="31" spans="1:15" x14ac:dyDescent="0.45">
      <c r="A31" s="94" t="s">
        <v>47</v>
      </c>
      <c r="B31" s="94" t="s">
        <v>73</v>
      </c>
      <c r="D31" s="94">
        <v>87001</v>
      </c>
      <c r="E31" s="77" t="s">
        <v>239</v>
      </c>
      <c r="F31" s="79" t="s">
        <v>271</v>
      </c>
    </row>
    <row r="32" spans="1:15" x14ac:dyDescent="0.45">
      <c r="A32" s="94" t="s">
        <v>103</v>
      </c>
      <c r="B32" s="94" t="s">
        <v>104</v>
      </c>
      <c r="D32" s="94">
        <v>27001</v>
      </c>
      <c r="E32" s="77" t="s">
        <v>253</v>
      </c>
      <c r="F32" s="79" t="s">
        <v>272</v>
      </c>
    </row>
    <row r="33" spans="1:6" x14ac:dyDescent="0.45">
      <c r="A33" s="94" t="s">
        <v>48</v>
      </c>
      <c r="B33" s="94" t="s">
        <v>135</v>
      </c>
      <c r="D33" s="94">
        <v>69001</v>
      </c>
      <c r="E33" s="77" t="s">
        <v>242</v>
      </c>
      <c r="F33" s="79" t="s">
        <v>273</v>
      </c>
    </row>
    <row r="34" spans="1:6" x14ac:dyDescent="0.45">
      <c r="A34" s="94" t="s">
        <v>49</v>
      </c>
      <c r="B34" s="94" t="s">
        <v>74</v>
      </c>
      <c r="D34" s="94">
        <v>69007</v>
      </c>
      <c r="E34" s="77" t="s">
        <v>242</v>
      </c>
      <c r="F34" s="79" t="s">
        <v>274</v>
      </c>
    </row>
    <row r="35" spans="1:6" x14ac:dyDescent="0.45">
      <c r="A35" s="94" t="s">
        <v>136</v>
      </c>
      <c r="B35" s="94" t="s">
        <v>137</v>
      </c>
      <c r="D35" s="94">
        <v>13001</v>
      </c>
      <c r="E35" s="77" t="s">
        <v>244</v>
      </c>
      <c r="F35" s="79" t="s">
        <v>275</v>
      </c>
    </row>
    <row r="36" spans="1:6" x14ac:dyDescent="0.45">
      <c r="A36" s="94" t="s">
        <v>226</v>
      </c>
      <c r="B36" s="94" t="s">
        <v>227</v>
      </c>
      <c r="D36" s="94">
        <v>57001</v>
      </c>
      <c r="E36" s="77" t="s">
        <v>257</v>
      </c>
      <c r="F36" s="79" t="s">
        <v>276</v>
      </c>
    </row>
    <row r="37" spans="1:6" x14ac:dyDescent="0.45">
      <c r="A37" s="94" t="s">
        <v>57</v>
      </c>
      <c r="B37" s="94" t="s">
        <v>228</v>
      </c>
      <c r="D37" s="94">
        <v>92004</v>
      </c>
      <c r="E37" s="77" t="s">
        <v>249</v>
      </c>
      <c r="F37" s="79" t="s">
        <v>277</v>
      </c>
    </row>
    <row r="38" spans="1:6" x14ac:dyDescent="0.45">
      <c r="A38" s="94" t="s">
        <v>215</v>
      </c>
      <c r="B38" s="94" t="s">
        <v>216</v>
      </c>
      <c r="D38" s="94">
        <v>34002</v>
      </c>
      <c r="E38" s="77" t="s">
        <v>255</v>
      </c>
      <c r="F38" s="79" t="s">
        <v>278</v>
      </c>
    </row>
    <row r="39" spans="1:6" x14ac:dyDescent="0.45">
      <c r="A39" s="94" t="s">
        <v>90</v>
      </c>
      <c r="B39" s="94" t="s">
        <v>139</v>
      </c>
      <c r="D39" s="94">
        <v>74016</v>
      </c>
      <c r="E39" s="77" t="s">
        <v>242</v>
      </c>
      <c r="F39" s="79" t="s">
        <v>279</v>
      </c>
    </row>
    <row r="40" spans="1:6" x14ac:dyDescent="0.45">
      <c r="A40" s="94" t="s">
        <v>140</v>
      </c>
      <c r="B40" s="94" t="s">
        <v>229</v>
      </c>
      <c r="D40" s="94">
        <v>44001</v>
      </c>
      <c r="E40" s="77" t="s">
        <v>237</v>
      </c>
      <c r="F40" s="79" t="s">
        <v>280</v>
      </c>
    </row>
    <row r="41" spans="1:6" x14ac:dyDescent="0.45">
      <c r="A41" s="94" t="s">
        <v>141</v>
      </c>
      <c r="B41" s="94" t="s">
        <v>142</v>
      </c>
      <c r="D41" s="94">
        <v>11001</v>
      </c>
      <c r="E41" s="77" t="s">
        <v>255</v>
      </c>
      <c r="F41" s="79" t="s">
        <v>281</v>
      </c>
    </row>
    <row r="42" spans="1:6" x14ac:dyDescent="0.45">
      <c r="A42" s="94" t="s">
        <v>143</v>
      </c>
      <c r="B42" s="94" t="s">
        <v>144</v>
      </c>
      <c r="D42" s="94">
        <v>6003</v>
      </c>
      <c r="E42" s="77" t="s">
        <v>244</v>
      </c>
      <c r="F42" s="79" t="s">
        <v>282</v>
      </c>
    </row>
    <row r="43" spans="1:6" x14ac:dyDescent="0.45">
      <c r="A43" s="94" t="s">
        <v>230</v>
      </c>
      <c r="B43" s="94" t="s">
        <v>231</v>
      </c>
      <c r="D43" s="94">
        <v>30003</v>
      </c>
      <c r="E43" s="77" t="s">
        <v>255</v>
      </c>
      <c r="F43" s="79" t="s">
        <v>283</v>
      </c>
    </row>
    <row r="44" spans="1:6" x14ac:dyDescent="0.45">
      <c r="A44" s="94" t="s">
        <v>50</v>
      </c>
      <c r="B44" s="94" t="s">
        <v>330</v>
      </c>
      <c r="D44" s="94">
        <v>45003</v>
      </c>
      <c r="E44" s="77" t="s">
        <v>284</v>
      </c>
      <c r="F44" s="79" t="s">
        <v>285</v>
      </c>
    </row>
    <row r="45" spans="1:6" x14ac:dyDescent="0.45">
      <c r="A45" s="94" t="s">
        <v>145</v>
      </c>
      <c r="B45" s="94" t="s">
        <v>146</v>
      </c>
      <c r="D45" s="94">
        <v>75001</v>
      </c>
      <c r="E45" s="77" t="s">
        <v>249</v>
      </c>
      <c r="F45" s="79" t="s">
        <v>286</v>
      </c>
    </row>
    <row r="46" spans="1:6" x14ac:dyDescent="0.45">
      <c r="A46" s="94" t="s">
        <v>151</v>
      </c>
      <c r="B46" s="94" t="s">
        <v>232</v>
      </c>
      <c r="D46" s="94">
        <v>75003</v>
      </c>
      <c r="E46" s="77" t="s">
        <v>249</v>
      </c>
      <c r="F46" s="79" t="s">
        <v>287</v>
      </c>
    </row>
    <row r="47" spans="1:6" x14ac:dyDescent="0.45">
      <c r="A47" s="94" t="s">
        <v>147</v>
      </c>
      <c r="B47" s="94" t="s">
        <v>148</v>
      </c>
      <c r="D47" s="94">
        <v>75004</v>
      </c>
      <c r="E47" s="77" t="s">
        <v>249</v>
      </c>
      <c r="F47" s="79" t="s">
        <v>288</v>
      </c>
    </row>
    <row r="48" spans="1:6" x14ac:dyDescent="0.45">
      <c r="A48" s="94" t="s">
        <v>149</v>
      </c>
      <c r="B48" s="94" t="s">
        <v>150</v>
      </c>
      <c r="D48" s="94">
        <v>75006</v>
      </c>
      <c r="E48" s="77" t="s">
        <v>249</v>
      </c>
      <c r="F48" s="79" t="s">
        <v>289</v>
      </c>
    </row>
    <row r="49" spans="1:6" x14ac:dyDescent="0.45">
      <c r="A49" s="94" t="s">
        <v>138</v>
      </c>
      <c r="B49" s="94" t="s">
        <v>152</v>
      </c>
      <c r="D49" s="94">
        <v>64003</v>
      </c>
      <c r="E49" s="77" t="s">
        <v>239</v>
      </c>
      <c r="F49" s="79" t="s">
        <v>290</v>
      </c>
    </row>
    <row r="50" spans="1:6" x14ac:dyDescent="0.45">
      <c r="A50" s="94" t="s">
        <v>153</v>
      </c>
      <c r="B50" s="94" t="s">
        <v>154</v>
      </c>
      <c r="D50" s="94">
        <v>86001</v>
      </c>
      <c r="E50" s="77" t="s">
        <v>239</v>
      </c>
      <c r="F50" s="79" t="s">
        <v>291</v>
      </c>
    </row>
    <row r="51" spans="1:6" x14ac:dyDescent="0.45">
      <c r="A51" s="94" t="s">
        <v>51</v>
      </c>
      <c r="B51" s="94" t="s">
        <v>93</v>
      </c>
      <c r="D51" s="94">
        <v>51003</v>
      </c>
      <c r="E51" s="77" t="s">
        <v>257</v>
      </c>
      <c r="F51" s="79" t="s">
        <v>336</v>
      </c>
    </row>
    <row r="52" spans="1:6" x14ac:dyDescent="0.45">
      <c r="A52" s="94" t="s">
        <v>52</v>
      </c>
      <c r="B52" s="94" t="s">
        <v>233</v>
      </c>
      <c r="D52" s="94">
        <v>35001</v>
      </c>
      <c r="E52" s="77" t="s">
        <v>251</v>
      </c>
      <c r="F52" s="79" t="s">
        <v>292</v>
      </c>
    </row>
    <row r="53" spans="1:6" x14ac:dyDescent="0.45">
      <c r="A53" s="94" t="s">
        <v>53</v>
      </c>
      <c r="B53" s="94" t="s">
        <v>75</v>
      </c>
      <c r="D53" s="94">
        <v>44005</v>
      </c>
      <c r="E53" s="77" t="s">
        <v>237</v>
      </c>
      <c r="F53" s="79" t="s">
        <v>293</v>
      </c>
    </row>
    <row r="54" spans="1:6" x14ac:dyDescent="0.45">
      <c r="A54" s="94" t="s">
        <v>60</v>
      </c>
      <c r="B54" s="94" t="s">
        <v>76</v>
      </c>
      <c r="D54" s="94">
        <v>76001</v>
      </c>
      <c r="E54" s="77" t="s">
        <v>253</v>
      </c>
      <c r="F54" s="79" t="s">
        <v>294</v>
      </c>
    </row>
    <row r="55" spans="1:6" x14ac:dyDescent="0.45">
      <c r="A55" s="94" t="s">
        <v>155</v>
      </c>
      <c r="B55" s="94" t="s">
        <v>234</v>
      </c>
      <c r="D55" s="94">
        <v>42001</v>
      </c>
      <c r="E55" s="77" t="s">
        <v>242</v>
      </c>
      <c r="F55" s="79" t="s">
        <v>295</v>
      </c>
    </row>
    <row r="56" spans="1:6" x14ac:dyDescent="0.45">
      <c r="A56" s="94" t="s">
        <v>54</v>
      </c>
      <c r="B56" s="94" t="s">
        <v>108</v>
      </c>
      <c r="D56" s="94">
        <v>74009</v>
      </c>
      <c r="E56" s="77" t="s">
        <v>242</v>
      </c>
      <c r="F56" s="79" t="s">
        <v>296</v>
      </c>
    </row>
    <row r="57" spans="1:6" x14ac:dyDescent="0.45">
      <c r="A57" s="94" t="s">
        <v>156</v>
      </c>
      <c r="B57" s="94" t="s">
        <v>157</v>
      </c>
      <c r="D57" s="94">
        <v>93001</v>
      </c>
      <c r="E57" s="77" t="s">
        <v>249</v>
      </c>
      <c r="F57" s="79" t="s">
        <v>297</v>
      </c>
    </row>
    <row r="58" spans="1:6" x14ac:dyDescent="0.45">
      <c r="A58" s="94" t="s">
        <v>158</v>
      </c>
      <c r="B58" s="94" t="s">
        <v>159</v>
      </c>
      <c r="D58" s="94">
        <v>16001</v>
      </c>
      <c r="E58" s="77" t="s">
        <v>239</v>
      </c>
      <c r="F58" s="79" t="s">
        <v>298</v>
      </c>
    </row>
    <row r="59" spans="1:6" x14ac:dyDescent="0.45">
      <c r="A59" s="94" t="s">
        <v>160</v>
      </c>
      <c r="B59" s="94" t="s">
        <v>235</v>
      </c>
      <c r="D59" s="94">
        <v>67001</v>
      </c>
      <c r="E59" s="77" t="s">
        <v>257</v>
      </c>
      <c r="F59" s="79" t="s">
        <v>299</v>
      </c>
    </row>
    <row r="60" spans="1:6" x14ac:dyDescent="0.45">
      <c r="A60" s="94" t="s">
        <v>55</v>
      </c>
      <c r="B60" s="94" t="s">
        <v>79</v>
      </c>
      <c r="D60" s="94">
        <v>31002</v>
      </c>
      <c r="E60" s="77" t="s">
        <v>255</v>
      </c>
      <c r="F60" s="79" t="s">
        <v>300</v>
      </c>
    </row>
    <row r="61" spans="1:6" x14ac:dyDescent="0.45">
      <c r="A61" s="94" t="s">
        <v>77</v>
      </c>
      <c r="B61" s="94" t="s">
        <v>78</v>
      </c>
      <c r="D61" s="94">
        <v>31003</v>
      </c>
      <c r="E61" s="77" t="s">
        <v>255</v>
      </c>
      <c r="F61" s="79" t="s">
        <v>301</v>
      </c>
    </row>
    <row r="62" spans="1:6" x14ac:dyDescent="0.45">
      <c r="A62" s="94" t="s">
        <v>161</v>
      </c>
      <c r="B62" s="94" t="s">
        <v>162</v>
      </c>
      <c r="D62" s="94">
        <v>37002</v>
      </c>
      <c r="E62" s="77" t="s">
        <v>284</v>
      </c>
      <c r="F62" s="79" t="s">
        <v>302</v>
      </c>
    </row>
    <row r="63" spans="1:6" x14ac:dyDescent="0.45">
      <c r="A63" s="94" t="s">
        <v>101</v>
      </c>
      <c r="B63" s="94" t="s">
        <v>102</v>
      </c>
      <c r="D63" s="94">
        <v>59004</v>
      </c>
      <c r="E63" s="77" t="s">
        <v>261</v>
      </c>
      <c r="F63" s="79" t="s">
        <v>303</v>
      </c>
    </row>
    <row r="64" spans="1:6" x14ac:dyDescent="0.45">
      <c r="A64" s="94" t="s">
        <v>83</v>
      </c>
      <c r="B64" s="94" t="s">
        <v>84</v>
      </c>
      <c r="D64" s="94">
        <v>38016</v>
      </c>
      <c r="E64" s="77" t="s">
        <v>242</v>
      </c>
      <c r="F64" s="79" t="s">
        <v>304</v>
      </c>
    </row>
    <row r="65" spans="1:6" x14ac:dyDescent="0.45">
      <c r="A65" s="94" t="s">
        <v>56</v>
      </c>
      <c r="B65" s="94" t="s">
        <v>163</v>
      </c>
      <c r="D65" s="94">
        <v>91003</v>
      </c>
      <c r="E65" s="77" t="s">
        <v>249</v>
      </c>
      <c r="F65" s="118" t="s">
        <v>337</v>
      </c>
    </row>
    <row r="66" spans="1:6" x14ac:dyDescent="0.45">
      <c r="A66" s="94" t="s">
        <v>99</v>
      </c>
      <c r="B66" s="94" t="s">
        <v>100</v>
      </c>
      <c r="D66" s="94">
        <v>94001</v>
      </c>
      <c r="E66" s="77" t="s">
        <v>249</v>
      </c>
      <c r="F66" s="118" t="s">
        <v>338</v>
      </c>
    </row>
    <row r="67" spans="1:6" x14ac:dyDescent="0.45">
      <c r="A67" s="94" t="s">
        <v>357</v>
      </c>
      <c r="B67" s="94" t="s">
        <v>355</v>
      </c>
      <c r="D67" s="94">
        <v>94005</v>
      </c>
      <c r="E67" s="77" t="s">
        <v>249</v>
      </c>
      <c r="F67" s="118" t="s">
        <v>356</v>
      </c>
    </row>
    <row r="68" spans="1:6" x14ac:dyDescent="0.45">
      <c r="A68" s="94" t="s">
        <v>85</v>
      </c>
      <c r="B68" s="94" t="s">
        <v>236</v>
      </c>
      <c r="D68" s="94">
        <v>59001</v>
      </c>
      <c r="E68" s="77" t="s">
        <v>261</v>
      </c>
      <c r="F68" s="79" t="s">
        <v>339</v>
      </c>
    </row>
    <row r="69" spans="1:6" x14ac:dyDescent="0.45">
      <c r="D69" s="94"/>
      <c r="E69" s="94"/>
      <c r="F69" s="94"/>
    </row>
    <row r="70" spans="1:6" x14ac:dyDescent="0.45">
      <c r="D70" s="94"/>
      <c r="E70" s="94"/>
      <c r="F70" s="94"/>
    </row>
    <row r="71" spans="1:6" x14ac:dyDescent="0.45">
      <c r="D71" s="94"/>
      <c r="E71" s="94"/>
      <c r="F71" s="94"/>
    </row>
    <row r="72" spans="1:6" x14ac:dyDescent="0.45">
      <c r="D72" s="94"/>
      <c r="E72" s="94"/>
      <c r="F72" s="94"/>
    </row>
    <row r="73" spans="1:6" x14ac:dyDescent="0.45">
      <c r="D73" s="94"/>
      <c r="E73" s="94"/>
      <c r="F73" s="94"/>
    </row>
    <row r="74" spans="1:6" x14ac:dyDescent="0.45">
      <c r="D74" s="94"/>
      <c r="E74" s="94"/>
      <c r="F74" s="94"/>
    </row>
    <row r="75" spans="1:6" x14ac:dyDescent="0.45">
      <c r="D75" s="94"/>
      <c r="E75" s="94"/>
      <c r="F75" s="94"/>
    </row>
    <row r="76" spans="1:6" x14ac:dyDescent="0.45">
      <c r="D76" s="94"/>
      <c r="E76" s="94"/>
      <c r="F76" s="94"/>
    </row>
    <row r="77" spans="1:6" x14ac:dyDescent="0.45">
      <c r="D77" s="94"/>
      <c r="E77" s="94"/>
      <c r="F77" s="94"/>
    </row>
    <row r="78" spans="1:6" x14ac:dyDescent="0.45">
      <c r="D78" s="94"/>
      <c r="E78" s="94"/>
      <c r="F78" s="94"/>
    </row>
    <row r="79" spans="1:6" x14ac:dyDescent="0.45">
      <c r="D79" s="94"/>
      <c r="E79" s="94"/>
      <c r="F79" s="94"/>
    </row>
    <row r="80" spans="1:6" x14ac:dyDescent="0.45">
      <c r="D80" s="94"/>
      <c r="E80" s="94"/>
      <c r="F80" s="94"/>
    </row>
    <row r="81" spans="4:6" x14ac:dyDescent="0.45">
      <c r="D81" s="94"/>
      <c r="E81" s="94"/>
      <c r="F81" s="94"/>
    </row>
    <row r="82" spans="4:6" x14ac:dyDescent="0.45">
      <c r="D82" s="94"/>
      <c r="E82" s="94"/>
      <c r="F82" s="94"/>
    </row>
    <row r="83" spans="4:6" x14ac:dyDescent="0.45">
      <c r="D83" s="94"/>
      <c r="E83" s="94"/>
      <c r="F83" s="94"/>
    </row>
    <row r="84" spans="4:6" x14ac:dyDescent="0.45">
      <c r="D84" s="94"/>
      <c r="E84" s="94"/>
      <c r="F84" s="94"/>
    </row>
    <row r="85" spans="4:6" x14ac:dyDescent="0.45">
      <c r="D85" s="94"/>
      <c r="E85" s="94"/>
      <c r="F85" s="94"/>
    </row>
    <row r="86" spans="4:6" x14ac:dyDescent="0.45">
      <c r="D86" s="94"/>
      <c r="E86" s="94"/>
      <c r="F86" s="94"/>
    </row>
    <row r="87" spans="4:6" x14ac:dyDescent="0.45">
      <c r="D87" s="94"/>
      <c r="E87" s="94"/>
      <c r="F87" s="94"/>
    </row>
    <row r="88" spans="4:6" x14ac:dyDescent="0.45">
      <c r="D88" s="94"/>
      <c r="E88" s="94"/>
      <c r="F88" s="94"/>
    </row>
    <row r="89" spans="4:6" x14ac:dyDescent="0.45">
      <c r="D89" s="94"/>
      <c r="E89" s="94"/>
      <c r="F89" s="94"/>
    </row>
    <row r="90" spans="4:6" x14ac:dyDescent="0.45">
      <c r="D90" s="94"/>
      <c r="E90" s="94"/>
      <c r="F90" s="94"/>
    </row>
    <row r="91" spans="4:6" x14ac:dyDescent="0.45">
      <c r="D91" s="94"/>
      <c r="E91" s="94"/>
      <c r="F91" s="94"/>
    </row>
    <row r="92" spans="4:6" x14ac:dyDescent="0.45">
      <c r="D92" s="94"/>
      <c r="E92" s="94"/>
      <c r="F92" s="94"/>
    </row>
    <row r="93" spans="4:6" x14ac:dyDescent="0.45">
      <c r="D93" s="94"/>
      <c r="E93" s="94"/>
      <c r="F93" s="94"/>
    </row>
    <row r="94" spans="4:6" x14ac:dyDescent="0.45">
      <c r="D94" s="94"/>
      <c r="E94" s="94"/>
      <c r="F94" s="94"/>
    </row>
    <row r="95" spans="4:6" x14ac:dyDescent="0.45">
      <c r="D95" s="94"/>
      <c r="E95" s="94"/>
      <c r="F95" s="94"/>
    </row>
    <row r="96" spans="4:6" x14ac:dyDescent="0.45">
      <c r="D96" s="94"/>
      <c r="E96" s="94"/>
      <c r="F96" s="94"/>
    </row>
    <row r="97" spans="4:6" x14ac:dyDescent="0.45">
      <c r="D97" s="94"/>
      <c r="E97" s="94"/>
      <c r="F97" s="94"/>
    </row>
    <row r="98" spans="4:6" x14ac:dyDescent="0.45">
      <c r="D98" s="94"/>
      <c r="E98" s="94"/>
      <c r="F98" s="94"/>
    </row>
    <row r="99" spans="4:6" x14ac:dyDescent="0.45">
      <c r="D99" s="94"/>
      <c r="E99" s="94"/>
      <c r="F99" s="94"/>
    </row>
    <row r="100" spans="4:6" x14ac:dyDescent="0.45">
      <c r="D100" s="94"/>
      <c r="E100" s="94"/>
      <c r="F100" s="94"/>
    </row>
    <row r="101" spans="4:6" x14ac:dyDescent="0.45">
      <c r="D101" s="94"/>
      <c r="E101" s="94"/>
      <c r="F101" s="94"/>
    </row>
    <row r="102" spans="4:6" x14ac:dyDescent="0.45">
      <c r="D102" s="94"/>
      <c r="E102" s="94"/>
      <c r="F102" s="114"/>
    </row>
    <row r="103" spans="4:6" x14ac:dyDescent="0.45">
      <c r="D103" s="94"/>
      <c r="E103" s="94"/>
      <c r="F103" s="94"/>
    </row>
    <row r="104" spans="4:6" x14ac:dyDescent="0.45">
      <c r="D104" s="94"/>
      <c r="E104" s="94"/>
      <c r="F104" s="94"/>
    </row>
    <row r="105" spans="4:6" x14ac:dyDescent="0.45">
      <c r="D105" s="94"/>
      <c r="E105" s="94"/>
      <c r="F105" s="94"/>
    </row>
    <row r="106" spans="4:6" x14ac:dyDescent="0.45">
      <c r="D106" s="94"/>
      <c r="E106" s="94"/>
      <c r="F106" s="94"/>
    </row>
    <row r="107" spans="4:6" x14ac:dyDescent="0.45">
      <c r="D107" s="94"/>
      <c r="E107" s="94"/>
      <c r="F107" s="94"/>
    </row>
    <row r="108" spans="4:6" x14ac:dyDescent="0.45">
      <c r="D108" s="94"/>
      <c r="E108" s="94"/>
      <c r="F108" s="94"/>
    </row>
    <row r="109" spans="4:6" x14ac:dyDescent="0.45">
      <c r="D109" s="94"/>
      <c r="E109" s="94"/>
      <c r="F109" s="94"/>
    </row>
    <row r="110" spans="4:6" x14ac:dyDescent="0.45">
      <c r="D110" s="94"/>
      <c r="E110" s="94"/>
      <c r="F110" s="94"/>
    </row>
    <row r="111" spans="4:6" x14ac:dyDescent="0.45">
      <c r="D111" s="94"/>
      <c r="E111" s="94"/>
      <c r="F111" s="94"/>
    </row>
    <row r="112" spans="4:6" x14ac:dyDescent="0.45">
      <c r="D112" s="94"/>
      <c r="E112" s="94"/>
      <c r="F112" s="94"/>
    </row>
    <row r="113" spans="4:6" x14ac:dyDescent="0.45">
      <c r="D113" s="94"/>
      <c r="E113" s="94"/>
      <c r="F113" s="94"/>
    </row>
    <row r="114" spans="4:6" x14ac:dyDescent="0.45">
      <c r="D114" s="94"/>
      <c r="E114" s="94"/>
      <c r="F114" s="94"/>
    </row>
    <row r="115" spans="4:6" x14ac:dyDescent="0.45">
      <c r="D115" s="94"/>
      <c r="E115" s="94"/>
      <c r="F115" s="94"/>
    </row>
    <row r="116" spans="4:6" x14ac:dyDescent="0.45">
      <c r="D116" s="94"/>
      <c r="E116" s="94"/>
      <c r="F116" s="94"/>
    </row>
    <row r="117" spans="4:6" x14ac:dyDescent="0.45">
      <c r="D117" s="94"/>
      <c r="E117" s="94"/>
      <c r="F117" s="94"/>
    </row>
    <row r="118" spans="4:6" x14ac:dyDescent="0.45">
      <c r="D118" s="94"/>
      <c r="E118" s="94"/>
      <c r="F118" s="94"/>
    </row>
    <row r="119" spans="4:6" x14ac:dyDescent="0.45">
      <c r="D119" s="94"/>
      <c r="E119" s="94"/>
      <c r="F119" s="94"/>
    </row>
    <row r="120" spans="4:6" x14ac:dyDescent="0.45">
      <c r="D120" s="94"/>
      <c r="E120" s="94"/>
      <c r="F120" s="94"/>
    </row>
    <row r="121" spans="4:6" x14ac:dyDescent="0.45">
      <c r="D121" s="94"/>
      <c r="E121" s="94"/>
      <c r="F121" s="94"/>
    </row>
    <row r="122" spans="4:6" x14ac:dyDescent="0.45">
      <c r="D122" s="94"/>
      <c r="E122" s="94"/>
      <c r="F122" s="94"/>
    </row>
    <row r="123" spans="4:6" x14ac:dyDescent="0.45">
      <c r="D123" s="94"/>
      <c r="E123" s="94"/>
      <c r="F123" s="94"/>
    </row>
    <row r="124" spans="4:6" x14ac:dyDescent="0.45">
      <c r="D124" s="94"/>
      <c r="E124" s="94"/>
      <c r="F124" s="94"/>
    </row>
    <row r="125" spans="4:6" x14ac:dyDescent="0.45">
      <c r="D125" s="94"/>
      <c r="E125" s="94"/>
      <c r="F125" s="94"/>
    </row>
    <row r="126" spans="4:6" x14ac:dyDescent="0.45">
      <c r="D126" s="94"/>
      <c r="E126" s="94"/>
      <c r="F126" s="94"/>
    </row>
    <row r="127" spans="4:6" x14ac:dyDescent="0.45">
      <c r="D127" s="94"/>
      <c r="E127" s="94"/>
      <c r="F127" s="94"/>
    </row>
    <row r="128" spans="4:6" x14ac:dyDescent="0.45">
      <c r="D128" s="94"/>
      <c r="E128" s="94"/>
      <c r="F128" s="94"/>
    </row>
    <row r="129" spans="4:6" x14ac:dyDescent="0.45">
      <c r="D129" s="94"/>
      <c r="E129" s="94"/>
      <c r="F129" s="94"/>
    </row>
    <row r="130" spans="4:6" x14ac:dyDescent="0.45">
      <c r="D130" s="94"/>
      <c r="E130" s="94"/>
      <c r="F130" s="94"/>
    </row>
    <row r="131" spans="4:6" x14ac:dyDescent="0.45">
      <c r="D131" s="94"/>
      <c r="E131" s="94"/>
      <c r="F131" s="94"/>
    </row>
    <row r="132" spans="4:6" x14ac:dyDescent="0.45">
      <c r="D132" s="94"/>
      <c r="E132" s="94"/>
      <c r="F132" s="94"/>
    </row>
    <row r="133" spans="4:6" x14ac:dyDescent="0.45">
      <c r="D133" s="94"/>
      <c r="E133" s="94"/>
      <c r="F133" s="94"/>
    </row>
    <row r="134" spans="4:6" x14ac:dyDescent="0.45">
      <c r="D134" s="94"/>
      <c r="E134" s="94"/>
      <c r="F134" s="94"/>
    </row>
    <row r="135" spans="4:6" x14ac:dyDescent="0.45">
      <c r="D135" s="94"/>
      <c r="E135" s="94"/>
      <c r="F135" s="94"/>
    </row>
    <row r="136" spans="4:6" x14ac:dyDescent="0.45">
      <c r="D136" s="94"/>
      <c r="E136" s="94"/>
      <c r="F136" s="94"/>
    </row>
    <row r="137" spans="4:6" x14ac:dyDescent="0.45">
      <c r="D137" s="94"/>
      <c r="E137" s="94"/>
      <c r="F137" s="94"/>
    </row>
    <row r="138" spans="4:6" x14ac:dyDescent="0.45">
      <c r="D138" s="94"/>
      <c r="E138" s="94"/>
      <c r="F138" s="94"/>
    </row>
    <row r="139" spans="4:6" x14ac:dyDescent="0.45">
      <c r="D139" s="94"/>
      <c r="E139" s="94"/>
      <c r="F139" s="94"/>
    </row>
    <row r="140" spans="4:6" x14ac:dyDescent="0.45">
      <c r="D140" s="94"/>
      <c r="E140" s="94"/>
      <c r="F140" s="94"/>
    </row>
    <row r="141" spans="4:6" x14ac:dyDescent="0.45">
      <c r="D141" s="94"/>
      <c r="E141" s="94"/>
      <c r="F141" s="94"/>
    </row>
    <row r="142" spans="4:6" x14ac:dyDescent="0.45">
      <c r="D142" s="94"/>
      <c r="E142" s="94"/>
      <c r="F142" s="94"/>
    </row>
    <row r="143" spans="4:6" x14ac:dyDescent="0.45">
      <c r="D143" s="94"/>
      <c r="E143" s="94"/>
      <c r="F143" s="94"/>
    </row>
    <row r="144" spans="4:6" x14ac:dyDescent="0.45">
      <c r="D144" s="94"/>
      <c r="E144" s="94"/>
      <c r="F144" s="94"/>
    </row>
    <row r="145" spans="2:6" x14ac:dyDescent="0.45">
      <c r="D145" s="94"/>
      <c r="E145" s="94"/>
      <c r="F145" s="94"/>
    </row>
    <row r="146" spans="2:6" x14ac:dyDescent="0.45">
      <c r="D146" s="94"/>
      <c r="E146" s="94"/>
      <c r="F146" s="94"/>
    </row>
    <row r="147" spans="2:6" x14ac:dyDescent="0.45">
      <c r="D147" s="94"/>
      <c r="E147" s="94"/>
      <c r="F147" s="94"/>
    </row>
    <row r="148" spans="2:6" x14ac:dyDescent="0.45">
      <c r="D148" s="94"/>
      <c r="E148" s="94"/>
      <c r="F148" s="94"/>
    </row>
    <row r="149" spans="2:6" x14ac:dyDescent="0.45">
      <c r="D149" s="94"/>
      <c r="E149" s="94"/>
      <c r="F149" s="94"/>
    </row>
    <row r="150" spans="2:6" x14ac:dyDescent="0.45">
      <c r="D150" s="94"/>
      <c r="E150" s="94"/>
      <c r="F150" s="94"/>
    </row>
    <row r="151" spans="2:6" x14ac:dyDescent="0.45">
      <c r="D151" s="94"/>
      <c r="E151" s="94"/>
      <c r="F151" s="94"/>
    </row>
    <row r="152" spans="2:6" x14ac:dyDescent="0.45">
      <c r="D152" s="94"/>
      <c r="E152" s="94"/>
      <c r="F152" s="94"/>
    </row>
    <row r="153" spans="2:6" x14ac:dyDescent="0.45">
      <c r="D153" s="94"/>
      <c r="E153" s="94"/>
      <c r="F153" s="94"/>
    </row>
    <row r="154" spans="2:6" x14ac:dyDescent="0.45">
      <c r="D154" s="94"/>
      <c r="E154" s="94"/>
      <c r="F154" s="94"/>
    </row>
    <row r="155" spans="2:6" x14ac:dyDescent="0.45">
      <c r="D155" s="94"/>
      <c r="E155" s="94"/>
      <c r="F155" s="94"/>
    </row>
    <row r="156" spans="2:6" x14ac:dyDescent="0.45">
      <c r="D156" s="94"/>
      <c r="E156" s="94"/>
      <c r="F156" s="94"/>
    </row>
    <row r="158" spans="2:6" x14ac:dyDescent="0.45">
      <c r="B158" s="81" t="s">
        <v>164</v>
      </c>
    </row>
    <row r="159" spans="2:6" x14ac:dyDescent="0.45">
      <c r="B159" s="78"/>
    </row>
    <row r="160" spans="2:6" x14ac:dyDescent="0.45">
      <c r="B160" s="78" t="s">
        <v>165</v>
      </c>
    </row>
    <row r="161" spans="2:2" x14ac:dyDescent="0.45">
      <c r="B161" s="78" t="s">
        <v>166</v>
      </c>
    </row>
    <row r="162" spans="2:2" x14ac:dyDescent="0.45">
      <c r="B162" s="78" t="s">
        <v>167</v>
      </c>
    </row>
    <row r="163" spans="2:2" x14ac:dyDescent="0.45">
      <c r="B163" s="78" t="s">
        <v>168</v>
      </c>
    </row>
    <row r="164" spans="2:2" x14ac:dyDescent="0.45">
      <c r="B164" s="78" t="s">
        <v>169</v>
      </c>
    </row>
    <row r="165" spans="2:2" x14ac:dyDescent="0.45">
      <c r="B165" s="78" t="s">
        <v>170</v>
      </c>
    </row>
    <row r="166" spans="2:2" x14ac:dyDescent="0.45">
      <c r="B166" s="78" t="s">
        <v>171</v>
      </c>
    </row>
    <row r="167" spans="2:2" x14ac:dyDescent="0.45">
      <c r="B167" s="78" t="s">
        <v>172</v>
      </c>
    </row>
    <row r="168" spans="2:2" x14ac:dyDescent="0.45">
      <c r="B168" s="78" t="s">
        <v>173</v>
      </c>
    </row>
    <row r="169" spans="2:2" x14ac:dyDescent="0.45">
      <c r="B169" s="78" t="s">
        <v>174</v>
      </c>
    </row>
    <row r="170" spans="2:2" x14ac:dyDescent="0.45">
      <c r="B170" s="78" t="s">
        <v>175</v>
      </c>
    </row>
    <row r="171" spans="2:2" x14ac:dyDescent="0.45">
      <c r="B171" s="78" t="s">
        <v>176</v>
      </c>
    </row>
    <row r="172" spans="2:2" x14ac:dyDescent="0.45">
      <c r="B172" s="78" t="s">
        <v>177</v>
      </c>
    </row>
    <row r="173" spans="2:2" x14ac:dyDescent="0.45">
      <c r="B173" s="78" t="s">
        <v>178</v>
      </c>
    </row>
    <row r="174" spans="2:2" x14ac:dyDescent="0.45">
      <c r="B174" s="78" t="s">
        <v>179</v>
      </c>
    </row>
    <row r="175" spans="2:2" x14ac:dyDescent="0.45">
      <c r="B175" s="78" t="s">
        <v>180</v>
      </c>
    </row>
    <row r="176" spans="2:2" x14ac:dyDescent="0.45">
      <c r="B176" s="78" t="s">
        <v>181</v>
      </c>
    </row>
    <row r="177" spans="2:2" x14ac:dyDescent="0.45">
      <c r="B177" s="78" t="s">
        <v>182</v>
      </c>
    </row>
    <row r="178" spans="2:2" x14ac:dyDescent="0.45">
      <c r="B178" s="78" t="s">
        <v>183</v>
      </c>
    </row>
    <row r="179" spans="2:2" x14ac:dyDescent="0.45">
      <c r="B179" s="78" t="s">
        <v>184</v>
      </c>
    </row>
    <row r="180" spans="2:2" x14ac:dyDescent="0.45">
      <c r="B180" s="78" t="s">
        <v>185</v>
      </c>
    </row>
    <row r="181" spans="2:2" x14ac:dyDescent="0.45">
      <c r="B181" s="78" t="s">
        <v>186</v>
      </c>
    </row>
    <row r="182" spans="2:2" x14ac:dyDescent="0.45">
      <c r="B182" s="78" t="s">
        <v>187</v>
      </c>
    </row>
    <row r="183" spans="2:2" x14ac:dyDescent="0.45">
      <c r="B183" s="78"/>
    </row>
  </sheetData>
  <sheetProtection algorithmName="SHA-512" hashValue="g5JCnLkw9AmACOKTsle4Y28pGfXXTlSBvuQvepJJ2dUforatYBN/JtKlAOWHslPXY/oRK/ZOPgbKUgeCQlDIlg==" saltValue="UNQUpBWnrK7YpEdrDeHCnA==" spinCount="100000" sheet="1" selectLockedCells="1"/>
  <mergeCells count="1">
    <mergeCell ref="I1:N1"/>
  </mergeCells>
  <phoneticPr fontId="41" type="noConversion"/>
  <pageMargins left="0.78740157499999996" right="0.78740157499999996" top="0.984251969" bottom="0.984251969"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12</vt:i4>
      </vt:variant>
    </vt:vector>
  </HeadingPairs>
  <TitlesOfParts>
    <vt:vector size="14" baseType="lpstr">
      <vt:lpstr>Inscription TDF - 2022-2023</vt:lpstr>
      <vt:lpstr>bd</vt:lpstr>
      <vt:lpstr>BELFORT___12___13_DECEMBRE_2009</vt:lpstr>
      <vt:lpstr>CatCouples</vt:lpstr>
      <vt:lpstr>CC</vt:lpstr>
      <vt:lpstr>Clubs</vt:lpstr>
      <vt:lpstr>Code_club</vt:lpstr>
      <vt:lpstr>Couples</vt:lpstr>
      <vt:lpstr>Lieu</vt:lpstr>
      <vt:lpstr>Ligues</vt:lpstr>
      <vt:lpstr>Solos</vt:lpstr>
      <vt:lpstr>Tests</vt:lpstr>
      <vt:lpstr>Zone</vt:lpstr>
      <vt:lpstr>'Inscription TDF - 2022-2023'!Zone_d_impression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Annie</cp:lastModifiedBy>
  <cp:lastPrinted>2022-10-04T07:19:25Z</cp:lastPrinted>
  <dcterms:created xsi:type="dcterms:W3CDTF">2006-11-11T20:23:14Z</dcterms:created>
  <dcterms:modified xsi:type="dcterms:W3CDTF">2022-11-24T00:01:29Z</dcterms:modified>
</cp:coreProperties>
</file>