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Z:\CSNDG\site CSNDG\Competitions\2021-2022\TIR\"/>
    </mc:Choice>
  </mc:AlternateContent>
  <xr:revisionPtr revIDLastSave="0" documentId="13_ncr:1_{A2507217-7D0E-4CBF-8F9D-3FA7B2016BB9}" xr6:coauthVersionLast="47" xr6:coauthVersionMax="47" xr10:uidLastSave="{00000000-0000-0000-0000-000000000000}"/>
  <bookViews>
    <workbookView xWindow="2640" yWindow="795" windowWidth="25620" windowHeight="14580" tabRatio="387" xr2:uid="{00000000-000D-0000-FFFF-FFFF00000000}"/>
  </bookViews>
  <sheets>
    <sheet name="INSCRIPTION  TIR" sheetId="1" r:id="rId1"/>
    <sheet name="bd" sheetId="3" state="hidden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bd!$T$33:$T$35</definedName>
    <definedName name="Cat_solos">bd!$T$3:$T$32</definedName>
    <definedName name="Centre_Nord">bd!$L$20:$L$21</definedName>
    <definedName name="Clubs">bd!$A$2:$A$154</definedName>
    <definedName name="Code_club">bd!$A$3:$A$68</definedName>
    <definedName name="date">bd!$H$3:$H$369</definedName>
    <definedName name="Est">bd!$L$6:$L$7</definedName>
    <definedName name="Lames">bd!$V$3:$V$8</definedName>
    <definedName name="Ligues">bd!$A$46:$A$69</definedName>
    <definedName name="Nord_Ouest">bd!$L$2:$L$19</definedName>
    <definedName name="R_N">bd!#REF!</definedName>
    <definedName name="Session">bd!#REF!</definedName>
    <definedName name="Sud_Est">bd!$L$8:$L$9</definedName>
    <definedName name="Sud_Ouest">bd!$L$10:$L$11</definedName>
    <definedName name="Tests_acquis">bd!$V$3:$V$14</definedName>
    <definedName name="TF_Dates">'INSCRIPTION  TIR'!#REF!</definedName>
    <definedName name="ville">bd!$F$2:$F$118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3" i="1" l="1"/>
  <c r="C4" i="1"/>
  <c r="C8" i="1"/>
  <c r="B9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<sst xmlns="http://schemas.openxmlformats.org/spreadsheetml/2006/main" count="559" uniqueCount="422">
  <si>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</si>
  <si>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</si>
  <si>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</si>
  <si>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</si>
  <si>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</si>
  <si>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</si>
  <si>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</si>
  <si>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</si>
  <si>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</si>
  <si>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</si>
  <si>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</si>
  <si>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</si>
  <si>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</si>
  <si>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</si>
  <si>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</si>
  <si>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</si>
  <si>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</si>
  <si>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</si>
  <si>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</si>
  <si>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</si>
  <si>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</si>
  <si>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</si>
  <si>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</si>
  <si>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ATTENTION : chèque à l'ordre du club organisateur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</si>
  <si>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</si>
  <si>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</si>
  <si>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</si>
  <si>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</si>
  <si>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</si>
  <si>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</si>
  <si>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</si>
  <si>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</si>
  <si>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</si>
  <si>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</si>
  <si>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</si>
  <si>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</si>
  <si>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</si>
  <si>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</si>
  <si>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</si>
  <si>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</si>
  <si>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</si>
  <si>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</si>
  <si>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</si>
  <si>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</si>
  <si>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</si>
  <si>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</si>
  <si>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</si>
  <si>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</si>
  <si>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</si>
  <si>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</si>
  <si>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</si>
  <si>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</si>
  <si>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</si>
  <si>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</si>
  <si>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</si>
  <si>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</si>
  <si>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</si>
  <si>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</si>
  <si>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</si>
  <si>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</si>
  <si>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</si>
  <si>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</si>
  <si>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</si>
  <si>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</si>
  <si>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</si>
  <si>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</si>
  <si>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</si>
  <si>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</si>
  <si>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</si>
  <si>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</si>
  <si>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</si>
  <si>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</si>
  <si>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</si>
  <si>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</si>
  <si>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</si>
  <si>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</si>
  <si>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</si>
  <si>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</si>
  <si>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</si>
  <si>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</si>
  <si>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</si>
  <si>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</si>
  <si>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</si>
  <si>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</si>
  <si>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</si>
  <si>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</si>
  <si>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</si>
  <si>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5-Argent et plus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</si>
  <si>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</si>
  <si>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</si>
  <si>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</si>
  <si>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</si>
  <si>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</si>
  <si>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</si>
  <si>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</si>
  <si>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</si>
  <si>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</si>
  <si>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</si>
  <si>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</si>
  <si>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</si>
  <si>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</si>
  <si>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</si>
  <si>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</si>
  <si>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AGO</t>
  </si>
  <si>
    <t>ANGOULEME SPORTS DE GLACE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</si>
  <si>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</si>
  <si>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</si>
  <si>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</si>
  <si>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</si>
  <si>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</si>
  <si>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</si>
  <si>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</si>
  <si>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</si>
  <si>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</si>
  <si>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</si>
  <si>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</si>
  <si>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</si>
  <si>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</si>
  <si>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</si>
  <si>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</si>
  <si>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</si>
  <si>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</si>
  <si>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</si>
  <si>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</si>
  <si>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</si>
  <si>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</si>
  <si>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</si>
  <si>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</si>
  <si>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</si>
  <si>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</si>
  <si>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</si>
  <si>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</si>
  <si>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</si>
  <si>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</si>
  <si>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</si>
  <si>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</si>
  <si>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</si>
  <si>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</si>
  <si>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</si>
  <si>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</si>
  <si>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</si>
  <si>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</si>
  <si>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</si>
  <si>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</si>
  <si>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</si>
  <si>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</si>
  <si>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</si>
  <si>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</si>
  <si>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</si>
  <si>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</si>
  <si>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</si>
  <si>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</si>
  <si>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</si>
  <si>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</si>
  <si>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</si>
  <si>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</si>
  <si>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</si>
  <si>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</si>
  <si>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</si>
  <si>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</si>
  <si>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</si>
  <si>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</si>
  <si>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Centre Nord</t>
  </si>
  <si>
    <t>Est</t>
  </si>
  <si>
    <t>Nord Ouest</t>
  </si>
  <si>
    <t>Sud Est</t>
  </si>
  <si>
    <t>Sud Ouest</t>
  </si>
  <si>
    <t xml:space="preserve">Zone :  </t>
  </si>
  <si>
    <t>1-Poussins</t>
  </si>
  <si>
    <t>2-Avenirs</t>
  </si>
  <si>
    <t>3-Prébronze +</t>
  </si>
  <si>
    <t>rzir-nord-ouest@csndg.org</t>
  </si>
  <si>
    <t>rzir-centre-nord@csndg.org</t>
  </si>
  <si>
    <t>rzir-est@csndg.org</t>
  </si>
  <si>
    <t>rzir-sud-ouest@csndg.org</t>
  </si>
  <si>
    <t>rzir-sud-est@csndg.org</t>
  </si>
  <si>
    <t>Très important ! Pour les modalités d'inscription, consulter l'annonce de la compétition</t>
  </si>
  <si>
    <t>et à renvoyer par courrier à:</t>
  </si>
  <si>
    <t xml:space="preserve">
 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</si>
  <si>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</si>
  <si>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</si>
  <si>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</si>
  <si>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</si>
  <si>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</si>
  <si>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</si>
  <si>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</si>
  <si>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</si>
  <si>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</si>
  <si>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</si>
  <si>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</si>
  <si>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</si>
  <si>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</si>
  <si>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Fichier à renvoyer par courrier :</t>
  </si>
  <si>
    <t>et par mail à :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</si>
  <si>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</si>
  <si>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</si>
  <si>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</si>
  <si>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</si>
  <si>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</si>
  <si>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</si>
  <si>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</si>
  <si>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</si>
  <si>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</si>
  <si>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</si>
  <si>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</si>
  <si>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</si>
  <si>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</si>
  <si>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</si>
  <si>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</si>
  <si>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</si>
  <si>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</si>
  <si>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</si>
  <si>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</si>
  <si>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</si>
  <si>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</si>
  <si>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</si>
  <si>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</si>
  <si>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ASODG</t>
  </si>
  <si>
    <t>dansesurglace.morzine@gmail.com</t>
  </si>
  <si>
    <t>DANSE SUR GLACE MORZINE</t>
  </si>
  <si>
    <t>CDGH</t>
  </si>
  <si>
    <t>4-Bronze +</t>
  </si>
  <si>
    <t>5-Argent +</t>
  </si>
  <si>
    <t>1-Poussins F</t>
  </si>
  <si>
    <t>1-Poussins G</t>
  </si>
  <si>
    <t>2-Avenirs F</t>
  </si>
  <si>
    <t>2-Avenirs G</t>
  </si>
  <si>
    <t>3-Préparatoire + F</t>
  </si>
  <si>
    <t>3-Préparatoire + G</t>
  </si>
  <si>
    <t>4-Prébronze + F</t>
  </si>
  <si>
    <t>4-Prébronze + G</t>
  </si>
  <si>
    <t>5-Bronze + F</t>
  </si>
  <si>
    <t>5-Bronze + G</t>
  </si>
  <si>
    <t>6-Argent + F</t>
  </si>
  <si>
    <t>6-Argent + G</t>
  </si>
  <si>
    <t>7-Vermeil + F</t>
  </si>
  <si>
    <t>7-Vermeil + G</t>
  </si>
  <si>
    <t>8-Préliminaire F</t>
  </si>
  <si>
    <t>8-Préliminaire G</t>
  </si>
  <si>
    <t>9-Préparatoire F</t>
  </si>
  <si>
    <t>9-Préparatoire G</t>
  </si>
  <si>
    <t>10-Prébronze F</t>
  </si>
  <si>
    <t>10-Prébronze G</t>
  </si>
  <si>
    <t>11-Bronze F</t>
  </si>
  <si>
    <t>11-Bronze G</t>
  </si>
  <si>
    <t>12-Argent F</t>
  </si>
  <si>
    <t>12-Argent G</t>
  </si>
  <si>
    <t>13-Vermeil F</t>
  </si>
  <si>
    <t>13-Vermeil G</t>
  </si>
  <si>
    <t>14-Petit Or F</t>
  </si>
  <si>
    <t>14-Petit Or G</t>
  </si>
  <si>
    <t>ASSOCIATION SPORTIVE ORLEANS DANSE SUR GLACE</t>
  </si>
  <si>
    <t>CLUB DANSE SUR GLACE MORZINE AVORIAZ</t>
  </si>
  <si>
    <t>asgdb@bbox.fr</t>
  </si>
  <si>
    <t>catherine.chane@orange.fr</t>
  </si>
  <si>
    <t>ACADEMIE DES SPORTS DE GLACE DIJON-BOURGOGNE</t>
  </si>
  <si>
    <t>ASGDB</t>
  </si>
  <si>
    <t>TROPHÉE CASSIS</t>
  </si>
  <si>
    <t>TOURNOI DES CIMES</t>
  </si>
  <si>
    <t>COUPE ROGER KENNERSON</t>
  </si>
  <si>
    <t>ESV PATINAGE</t>
  </si>
  <si>
    <t>esvpatinage@gmail.com</t>
  </si>
  <si>
    <t>db.mauger@orange.fr</t>
  </si>
  <si>
    <t>ASGDB 1 boulevard Trimolet 21000 DIJON</t>
  </si>
  <si>
    <t>Club de danse sur glace, 502 route du palais des sports, 74110 MORZINE</t>
  </si>
  <si>
    <t>ESV Patinage, 17/19 allée des Coteaux 94400 VITRY SUR SEINE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</si>
  <si>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</si>
  <si>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</si>
  <si>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</si>
  <si>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</si>
  <si>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</si>
  <si>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</si>
  <si>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</si>
  <si>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</si>
  <si>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</si>
  <si>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</si>
  <si>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RODRIGUEZ CATHY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</si>
  <si>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</si>
  <si>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</si>
  <si>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</si>
  <si>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</si>
  <si>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</si>
  <si>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</si>
  <si>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</si>
  <si>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</si>
  <si>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</si>
  <si>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</si>
  <si>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</si>
  <si>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STOCK PIERRE</t>
  </si>
  <si>
    <t>Zone Sud Ouest</t>
  </si>
  <si>
    <t>HENSON NADA</t>
  </si>
  <si>
    <t>SAEZ MARIE-GAELLE</t>
  </si>
  <si>
    <t>ILE DE FRANCE</t>
  </si>
  <si>
    <t>SEBAG FABIENNE</t>
  </si>
  <si>
    <t>BRETAGNE</t>
  </si>
  <si>
    <t>COSNUAU LOIC</t>
  </si>
  <si>
    <t>SALA CHANTAL</t>
  </si>
  <si>
    <t>NORMANDIE</t>
  </si>
  <si>
    <t>LE GUENNEC LUDOVIC</t>
  </si>
  <si>
    <t>OCCITANIE</t>
  </si>
  <si>
    <t>BARRAU LAETITIA</t>
  </si>
  <si>
    <t>CERGY PONTOISE CSG</t>
  </si>
  <si>
    <t>GASPAR BRIGITTE</t>
  </si>
  <si>
    <t>ASS DES SPORTS DE GLACE CHALONNAIS</t>
  </si>
  <si>
    <t>GRAND-EST</t>
  </si>
  <si>
    <t>PITON JACK</t>
  </si>
  <si>
    <t>DETRE CHRISTIANE</t>
  </si>
  <si>
    <t>ANCELET ANNICK</t>
  </si>
  <si>
    <t>PONGE SANDRINE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</si>
  <si>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</si>
  <si>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</si>
  <si>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</si>
  <si>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</si>
  <si>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</si>
  <si>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</si>
  <si>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</si>
  <si>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</si>
  <si>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</si>
  <si>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</si>
  <si>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</si>
  <si>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</si>
  <si>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</si>
  <si>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</si>
  <si>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</si>
  <si>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HAUCHECORNE ERIC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</si>
  <si>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</si>
  <si>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</si>
  <si>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</si>
  <si>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</si>
  <si>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</si>
  <si>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</si>
  <si>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</si>
  <si>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</si>
  <si>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</si>
  <si>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</si>
  <si>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</si>
  <si>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</si>
  <si>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</si>
  <si>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</si>
  <si>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</si>
  <si>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</si>
  <si>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</si>
  <si>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</si>
  <si>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</si>
  <si>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</si>
  <si>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ASSOCIATION SPORTIVE ORLEANS DANSE/GLACE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</si>
  <si>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</si>
  <si>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</si>
  <si>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</si>
  <si>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</si>
  <si>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</si>
  <si>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</si>
  <si>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</si>
  <si>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</si>
  <si>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</si>
  <si>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GOBANCE STÉPHANIE</t>
  </si>
  <si>
    <t>RENNES DANSE ET PATINAGE</t>
  </si>
  <si>
    <t>BARDOUX IRMA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</si>
  <si>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</si>
  <si>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</si>
  <si>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</si>
  <si>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</si>
  <si>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</si>
  <si>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</si>
  <si>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</si>
  <si>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</si>
  <si>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</si>
  <si>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</si>
  <si>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</si>
  <si>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</si>
  <si>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</si>
  <si>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</si>
  <si>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LAMBIN PHILIPPE</t>
  </si>
  <si>
    <t>BIDAULT JEAN PATRICK</t>
  </si>
  <si>
    <t>EPWLM</t>
  </si>
  <si>
    <t>TRAVAIL BRUNO</t>
  </si>
  <si>
    <t>TOURNOIS INTERRÉGIONAL DES FALAISES</t>
  </si>
  <si>
    <r>
      <t>8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COUPE DU LILAS</t>
    </r>
  </si>
  <si>
    <t>CDGH chez Mr dufour 4 rue de tous les vents 76610 Le havre</t>
  </si>
  <si>
    <t>CSGL</t>
  </si>
  <si>
    <t>COUPE DU LION</t>
  </si>
  <si>
    <t>code club</t>
  </si>
  <si>
    <t>Voir Communication CSNDG n° 293</t>
  </si>
  <si>
    <t>ASMB DANSE SUR GLACE</t>
  </si>
  <si>
    <t>ASMB Danse Sur Glace, Chez Pierre-Côme STOCK, 79 rue Aristide Briand, 90300 OFFEMONT</t>
  </si>
  <si>
    <t>pierrecome.stock@hotmail.fr</t>
  </si>
  <si>
    <t>CLUB DES SPORTS DE GLACE DE LYON</t>
  </si>
  <si>
    <t>Club des Sports de Glace de Lyon, 100 cours Charlemagne, 69002 Lyon</t>
  </si>
  <si>
    <t>mdla.evnmt@gmail.com</t>
  </si>
  <si>
    <t>COUPE D'ORLÉANS</t>
  </si>
  <si>
    <t>ASODG, Patinoire d'Orléans, 1 rue Alexandre Avisse 45000 ORLEANS</t>
  </si>
  <si>
    <t>adeline.dabescat@gmail.com</t>
  </si>
  <si>
    <t>Castres Sports de Glace, Patinoire de L’Archipel,  Boulevard G Pompidou,  81100 CASTRES</t>
  </si>
  <si>
    <t>TIR D'ANGERS</t>
  </si>
  <si>
    <t>ANGERS  - 6 et 7/03/2022</t>
  </si>
  <si>
    <t>Avant le 06/02/2022</t>
  </si>
  <si>
    <t>VITRY - 9 et 10/01/2022</t>
  </si>
  <si>
    <t>ORLÉANS - 6 et 7/03/20229</t>
  </si>
  <si>
    <t>TROPHÉE DE LA CONFLUENCE 2022</t>
  </si>
  <si>
    <t>Avant le 13/10/2021</t>
  </si>
  <si>
    <t>Avant le 10/12/2021</t>
  </si>
  <si>
    <t>BELFORT - 27 et 28/11/2021</t>
  </si>
  <si>
    <t>Avant le 28/10/2021</t>
  </si>
  <si>
    <t>Avant le 22/12/2021</t>
  </si>
  <si>
    <t>DIJON - 2 et 3/04/2022</t>
  </si>
  <si>
    <t>Avant le 27/02/2022</t>
  </si>
  <si>
    <t>LE HAVRE - 11 et 12/12/2021</t>
  </si>
  <si>
    <t>Avant le 07/11/2021</t>
  </si>
  <si>
    <t>CASTRES - 18 et 19/12/2021</t>
  </si>
  <si>
    <t>Avant le 14/11/2021</t>
  </si>
  <si>
    <t>LIMOGES - 23/ et 24/01/2022</t>
  </si>
  <si>
    <t>MORZINE - 8 et 9/01/2022</t>
  </si>
  <si>
    <t>LYON - 26 et 27/02/2022</t>
  </si>
  <si>
    <t>Avant le 5/12/2021</t>
  </si>
  <si>
    <t>Avant le 16/01/2022</t>
  </si>
  <si>
    <t>TOURNOI INTER RÉGIONAL DE DANSE SUR GLACE - Saison 2021/2022</t>
  </si>
  <si>
    <r>
      <rPr>
        <b/>
        <sz val="10"/>
        <color rgb="FFFF0000"/>
        <rFont val="Arial"/>
        <family val="2"/>
      </rPr>
      <t>S</t>
    </r>
    <r>
      <rPr>
        <sz val="10"/>
        <rFont val="Arial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</si>
  <si>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</rPr>
      <t>lain</t>
    </r>
  </si>
  <si>
    <t>ROC</t>
  </si>
  <si>
    <t>ASSOCIATION LA ROCHE SUR YON</t>
  </si>
  <si>
    <t>BILLAUD CATHERINE</t>
  </si>
  <si>
    <t>RENCONTRES INTER RÉGIONALES DE DANSE SUR GLACE - Saison 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</si>
</sst>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92">
    <xf numFmtId="0" fontId="0" fillId="0" borderId="0" xfId="0"/>
    <xf numFmtId="0" fontId="16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10" fillId="3" borderId="2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vertical="center"/>
    </xf>
    <xf numFmtId="164" fontId="11" fillId="3" borderId="12" xfId="0" applyNumberFormat="1" applyFont="1" applyFill="1" applyBorder="1" applyAlignment="1" applyProtection="1">
      <alignment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 applyProtection="1">
      <alignment vertical="center"/>
    </xf>
    <xf numFmtId="0" fontId="23" fillId="0" borderId="12" xfId="0" applyFont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vertical="center"/>
    </xf>
    <xf numFmtId="0" fontId="0" fillId="3" borderId="19" xfId="0" applyFill="1" applyBorder="1" applyAlignment="1" applyProtection="1">
      <alignment vertical="center"/>
    </xf>
    <xf numFmtId="0" fontId="0" fillId="3" borderId="20" xfId="0" applyFill="1" applyBorder="1" applyAlignment="1" applyProtection="1">
      <alignment vertical="center"/>
    </xf>
    <xf numFmtId="14" fontId="0" fillId="3" borderId="20" xfId="0" applyNumberFormat="1" applyFill="1" applyBorder="1" applyAlignment="1" applyProtection="1">
      <alignment vertical="center"/>
    </xf>
    <xf numFmtId="0" fontId="26" fillId="3" borderId="8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4" fontId="0" fillId="0" borderId="0" xfId="0" applyNumberFormat="1" applyFont="1" applyAlignment="1">
      <alignment vertical="center" wrapText="1"/>
    </xf>
    <xf numFmtId="14" fontId="0" fillId="0" borderId="0" xfId="0" applyNumberFormat="1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27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8" fillId="0" borderId="0" xfId="3" applyFont="1"/>
    <xf numFmtId="0" fontId="2" fillId="5" borderId="0" xfId="4" applyFont="1" applyFill="1" applyAlignment="1">
      <alignment horizontal="center"/>
    </xf>
    <xf numFmtId="0" fontId="0" fillId="3" borderId="22" xfId="0" applyFont="1" applyFill="1" applyBorder="1" applyAlignment="1" applyProtection="1">
      <alignment vertical="center"/>
    </xf>
    <xf numFmtId="0" fontId="33" fillId="0" borderId="0" xfId="3" applyFont="1"/>
    <xf numFmtId="0" fontId="0" fillId="0" borderId="0" xfId="0" applyFont="1" applyBorder="1" applyAlignment="1">
      <alignment horizontal="centerContinuous" vertical="center"/>
    </xf>
    <xf numFmtId="0" fontId="27" fillId="0" borderId="0" xfId="0" applyFont="1"/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35" fillId="0" borderId="0" xfId="2" applyFont="1" applyAlignment="1" applyProtection="1"/>
    <xf numFmtId="0" fontId="42" fillId="0" borderId="0" xfId="0" applyFont="1" applyAlignment="1">
      <alignment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28" fillId="0" borderId="0" xfId="3" applyAlignment="1">
      <alignment wrapText="1"/>
    </xf>
    <xf numFmtId="0" fontId="28" fillId="0" borderId="0" xfId="3" applyFont="1" applyAlignment="1">
      <alignment wrapText="1"/>
    </xf>
    <xf numFmtId="0" fontId="4" fillId="0" borderId="23" xfId="0" applyFont="1" applyBorder="1" applyAlignment="1" applyProtection="1">
      <alignment horizontal="center" vertical="center"/>
    </xf>
    <xf numFmtId="0" fontId="2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37" fillId="3" borderId="2" xfId="0" applyFont="1" applyFill="1" applyBorder="1" applyAlignment="1" applyProtection="1">
      <alignment horizontal="left" vertical="center"/>
    </xf>
    <xf numFmtId="0" fontId="37" fillId="3" borderId="4" xfId="0" applyFont="1" applyFill="1" applyBorder="1" applyAlignment="1" applyProtection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 applyProtection="1">
      <alignment vertical="center"/>
    </xf>
    <xf numFmtId="0" fontId="25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</xf>
    <xf numFmtId="0" fontId="39" fillId="0" borderId="0" xfId="3" applyFont="1"/>
    <xf numFmtId="0" fontId="34" fillId="0" borderId="0" xfId="0" applyFont="1" applyFill="1" applyAlignment="1" applyProtection="1">
      <alignment horizontal="right"/>
    </xf>
    <xf numFmtId="0" fontId="34" fillId="0" borderId="0" xfId="0" applyFont="1" applyFill="1" applyAlignment="1" applyProtection="1">
      <alignment horizontal="right" vertical="center"/>
    </xf>
    <xf numFmtId="0" fontId="0" fillId="0" borderId="4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7" fillId="0" borderId="0" xfId="2" applyAlignment="1" applyProtection="1">
      <alignment vertical="center"/>
    </xf>
    <xf numFmtId="0" fontId="28" fillId="0" borderId="0" xfId="3" applyFont="1" applyAlignment="1">
      <alignment horizontal="left" vertical="center" wrapText="1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Fill="1" applyBorder="1" applyAlignment="1">
      <alignment horizontal="center" vertical="center"/>
    </xf>
    <xf numFmtId="0" fontId="28" fillId="0" borderId="0" xfId="3" applyFill="1" applyBorder="1"/>
    <xf numFmtId="0" fontId="27" fillId="0" borderId="0" xfId="3" applyFont="1" applyFill="1" applyBorder="1"/>
    <xf numFmtId="0" fontId="0" fillId="0" borderId="0" xfId="0" applyFill="1" applyBorder="1"/>
    <xf numFmtId="0" fontId="45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>
      <alignment wrapText="1"/>
    </xf>
    <xf numFmtId="0" fontId="1" fillId="3" borderId="20" xfId="0" applyFont="1" applyFill="1" applyBorder="1" applyAlignment="1" applyProtection="1">
      <alignment vertical="center"/>
    </xf>
    <xf numFmtId="0" fontId="46" fillId="3" borderId="19" xfId="0" applyFont="1" applyFill="1" applyBorder="1" applyAlignment="1" applyProtection="1">
      <alignment vertical="center"/>
    </xf>
    <xf numFmtId="0" fontId="46" fillId="3" borderId="20" xfId="0" applyFont="1" applyFill="1" applyBorder="1" applyAlignment="1" applyProtection="1">
      <alignment vertical="center"/>
    </xf>
    <xf numFmtId="0" fontId="0" fillId="3" borderId="20" xfId="0" applyFill="1" applyBorder="1" applyAlignment="1" applyProtection="1">
      <alignment horizontal="center" vertical="center"/>
    </xf>
    <xf numFmtId="14" fontId="0" fillId="3" borderId="20" xfId="0" applyNumberForma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9" fillId="0" borderId="3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12" xfId="0" applyFont="1" applyFill="1" applyBorder="1" applyAlignment="1" applyProtection="1">
      <alignment vertical="center"/>
    </xf>
    <xf numFmtId="165" fontId="43" fillId="6" borderId="3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6" fillId="0" borderId="13" xfId="0" applyFont="1" applyBorder="1" applyAlignment="1" applyProtection="1">
      <alignment horizontal="center" vertical="center"/>
    </xf>
    <xf numFmtId="0" fontId="15" fillId="6" borderId="33" xfId="0" applyFont="1" applyFill="1" applyBorder="1" applyAlignment="1" applyProtection="1">
      <alignment horizontal="center" vertical="center" wrapText="1"/>
    </xf>
    <xf numFmtId="0" fontId="15" fillId="6" borderId="34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24" fillId="4" borderId="33" xfId="0" applyFont="1" applyFill="1" applyBorder="1" applyAlignment="1" applyProtection="1">
      <alignment horizontal="center" vertical="center" wrapText="1"/>
    </xf>
    <xf numFmtId="0" fontId="24" fillId="4" borderId="34" xfId="0" applyFont="1" applyFill="1" applyBorder="1" applyAlignment="1" applyProtection="1">
      <alignment horizontal="center" vertical="center" wrapText="1"/>
    </xf>
    <xf numFmtId="0" fontId="24" fillId="4" borderId="23" xfId="0" applyFont="1" applyFill="1" applyBorder="1" applyAlignment="1" applyProtection="1">
      <alignment horizontal="center" vertical="center" wrapText="1"/>
    </xf>
    <xf numFmtId="0" fontId="44" fillId="7" borderId="0" xfId="0" applyFont="1" applyFill="1" applyAlignment="1" applyProtection="1">
      <alignment horizontal="left" vertical="center"/>
    </xf>
    <xf numFmtId="0" fontId="44" fillId="7" borderId="0" xfId="0" applyFont="1" applyFill="1" applyBorder="1" applyAlignment="1" applyProtection="1">
      <alignment horizontal="left" vertical="center"/>
    </xf>
    <xf numFmtId="0" fontId="25" fillId="0" borderId="2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vertical="center"/>
    </xf>
    <xf numFmtId="0" fontId="0" fillId="3" borderId="36" xfId="0" applyFill="1" applyBorder="1" applyAlignment="1" applyProtection="1">
      <alignment vertical="center"/>
    </xf>
    <xf numFmtId="0" fontId="34" fillId="0" borderId="13" xfId="0" applyFont="1" applyBorder="1" applyAlignment="1" applyProtection="1">
      <alignment horizontal="center" vertical="center"/>
    </xf>
    <xf numFmtId="0" fontId="38" fillId="0" borderId="13" xfId="0" applyFont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3" borderId="31" xfId="0" applyFill="1" applyBorder="1" applyAlignment="1" applyProtection="1">
      <alignment vertical="center"/>
    </xf>
    <xf numFmtId="0" fontId="0" fillId="3" borderId="12" xfId="0" applyFill="1" applyBorder="1" applyAlignment="1" applyProtection="1">
      <alignment vertical="center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dla.evnmt@gmail.com" TargetMode="External"/><Relationship Id="rId3" Type="http://schemas.openxmlformats.org/officeDocument/2006/relationships/hyperlink" Target="mailto:rzir-sud-ouest@csndg.org" TargetMode="External"/><Relationship Id="rId7" Type="http://schemas.openxmlformats.org/officeDocument/2006/relationships/hyperlink" Target="mailto:pierrecome.stock@hotmail.fr" TargetMode="External"/><Relationship Id="rId2" Type="http://schemas.openxmlformats.org/officeDocument/2006/relationships/hyperlink" Target="mailto:rzir-est@csndg.org" TargetMode="External"/><Relationship Id="rId1" Type="http://schemas.openxmlformats.org/officeDocument/2006/relationships/hyperlink" Target="mailto:rzir-centre-nord@csndg.org" TargetMode="External"/><Relationship Id="rId6" Type="http://schemas.openxmlformats.org/officeDocument/2006/relationships/hyperlink" Target="mailto:dansesurglace.morzine@gmail.com" TargetMode="External"/><Relationship Id="rId5" Type="http://schemas.openxmlformats.org/officeDocument/2006/relationships/hyperlink" Target="mailto:db.mauger@orange.fr" TargetMode="External"/><Relationship Id="rId10" Type="http://schemas.openxmlformats.org/officeDocument/2006/relationships/hyperlink" Target="mailto:catherine.chane@orange.fr" TargetMode="External"/><Relationship Id="rId4" Type="http://schemas.openxmlformats.org/officeDocument/2006/relationships/hyperlink" Target="mailto:rzir-sud-est@csndg.org" TargetMode="External"/><Relationship Id="rId9" Type="http://schemas.openxmlformats.org/officeDocument/2006/relationships/hyperlink" Target="mailto:adeline.dabesca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topLeftCell="A43" zoomScaleNormal="100" zoomScaleSheetLayoutView="100" workbookViewId="0">
      <selection activeCell="B15" sqref="B15:H15"/>
    </sheetView>
  </sheetViews>
  <sheetFormatPr baseColWidth="10" defaultColWidth="10.85546875" defaultRowHeight="12.75" x14ac:dyDescent="0.2"/>
  <cols>
    <col min="1" max="2" width="24.42578125" style="2" customWidth="1"/>
    <col min="3" max="3" width="22.140625" style="2" customWidth="1"/>
    <col min="4" max="4" width="28" style="2" customWidth="1"/>
    <col min="5" max="5" width="24.85546875" style="2" customWidth="1"/>
    <col min="6" max="6" width="15.28515625" style="2" bestFit="1" customWidth="1"/>
    <col min="7" max="7" width="14" style="2" customWidth="1"/>
    <col min="8" max="8" width="16.42578125" style="56" customWidth="1"/>
    <col min="9" max="10" width="16.42578125" style="2" customWidth="1"/>
    <col min="11" max="11" width="12.42578125" style="2" customWidth="1"/>
    <col min="12" max="12" width="4.85546875" style="2" bestFit="1" customWidth="1"/>
    <col min="13" max="13" width="66.7109375" style="2" customWidth="1"/>
    <col min="14" max="14" width="38.28515625" style="2" bestFit="1" customWidth="1"/>
    <col min="15" max="15" width="27.140625" style="2" bestFit="1" customWidth="1"/>
    <col min="16" max="16384" width="10.85546875" style="2"/>
  </cols>
  <sheetData>
    <row r="1" spans="1:17" ht="27.75" x14ac:dyDescent="0.2">
      <c r="A1" s="158" t="s">
        <v>415</v>
      </c>
      <c r="B1" s="158"/>
      <c r="C1" s="158"/>
      <c r="D1" s="158"/>
      <c r="E1" s="158"/>
      <c r="F1" s="158"/>
      <c r="G1" s="158"/>
      <c r="H1" s="158"/>
      <c r="I1" s="1"/>
      <c r="J1" s="1"/>
    </row>
    <row r="2" spans="1:17" ht="27.75" x14ac:dyDescent="0.35">
      <c r="A2" s="120" t="s">
        <v>167</v>
      </c>
      <c r="B2" s="99"/>
      <c r="C2" s="121" t="s">
        <v>179</v>
      </c>
      <c r="D2" s="163"/>
      <c r="E2" s="163"/>
      <c r="F2" s="163"/>
      <c r="G2" s="163"/>
      <c r="H2" s="163"/>
    </row>
    <row r="3" spans="1:17" ht="25.5" x14ac:dyDescent="0.2">
      <c r="A3" s="159" t="str">
        <f>IF(ISNA(VLOOKUP($D$2,bd!L2:R11,2,FALSE)),"",VLOOKUP($D$2,bd!$L$2:$R$11,2,FALSE))</f>
        <v/>
      </c>
      <c r="B3" s="159"/>
      <c r="C3" s="159"/>
      <c r="D3" s="159"/>
      <c r="E3" s="159"/>
      <c r="F3" s="159"/>
      <c r="G3" s="159"/>
      <c r="H3" s="159"/>
    </row>
    <row r="4" spans="1:17" ht="24" thickBot="1" x14ac:dyDescent="0.25">
      <c r="A4" s="3"/>
      <c r="B4" s="4" t="s">
        <v>56</v>
      </c>
      <c r="C4" s="164" t="str">
        <f>IF(ISNA(VLOOKUP($D$2,bd!L2:R11,3,FALSE)),"",VLOOKUP($D$2,bd!$L$2:$R$11,3,FALSE))</f>
        <v/>
      </c>
      <c r="D4" s="164"/>
      <c r="E4" s="164"/>
      <c r="F4" s="164"/>
      <c r="G4" s="164"/>
      <c r="H4" s="164"/>
    </row>
    <row r="5" spans="1:17" ht="60.75" customHeight="1" thickBot="1" x14ac:dyDescent="0.25">
      <c r="A5" s="165" t="s">
        <v>176</v>
      </c>
      <c r="B5" s="166"/>
      <c r="C5" s="166"/>
      <c r="D5" s="166"/>
      <c r="E5" s="166"/>
      <c r="F5" s="166"/>
      <c r="G5" s="166"/>
      <c r="H5" s="167"/>
      <c r="L5" s="5"/>
      <c r="N5" s="5"/>
      <c r="O5" s="5"/>
      <c r="P5" s="5"/>
    </row>
    <row r="6" spans="1:17" ht="45" customHeight="1" thickBot="1" x14ac:dyDescent="0.25">
      <c r="A6" s="168" t="s">
        <v>196</v>
      </c>
      <c r="B6" s="169"/>
      <c r="C6" s="169"/>
      <c r="D6" s="169"/>
      <c r="E6" s="169"/>
      <c r="F6" s="169"/>
      <c r="G6" s="169"/>
      <c r="H6" s="170"/>
      <c r="K6" s="6"/>
      <c r="L6" s="6"/>
      <c r="M6" s="6"/>
      <c r="N6" s="6"/>
      <c r="O6" s="6"/>
      <c r="P6" s="6"/>
      <c r="Q6" s="6"/>
    </row>
    <row r="7" spans="1:17" ht="6.75" customHeight="1" thickBot="1" x14ac:dyDescent="0.25">
      <c r="A7" s="3"/>
      <c r="B7" s="3"/>
      <c r="C7" s="3"/>
      <c r="D7" s="3"/>
      <c r="E7" s="3"/>
      <c r="F7" s="7"/>
      <c r="G7" s="7"/>
      <c r="H7" s="55"/>
      <c r="K7" s="6"/>
      <c r="L7" s="6"/>
      <c r="M7" s="6"/>
      <c r="N7" s="8" t="s">
        <v>58</v>
      </c>
      <c r="O7" s="8" t="s">
        <v>58</v>
      </c>
      <c r="P7" s="8" t="s">
        <v>58</v>
      </c>
      <c r="Q7" s="6"/>
    </row>
    <row r="8" spans="1:17" ht="20.25" x14ac:dyDescent="0.2">
      <c r="A8" s="9" t="s">
        <v>192</v>
      </c>
      <c r="B8" s="118"/>
      <c r="C8" s="162" t="str">
        <f>IF(ISNA(VLOOKUP($D$2,bd!L2:R11,4,FALSE)),"",VLOOKUP($D$2,bd!$L$2:$R$11,4,FALSE))</f>
        <v/>
      </c>
      <c r="D8" s="162"/>
      <c r="E8" s="10"/>
      <c r="F8" s="12"/>
      <c r="G8" s="12"/>
      <c r="H8" s="105"/>
      <c r="K8" s="6"/>
    </row>
    <row r="9" spans="1:17" ht="20.25" customHeight="1" x14ac:dyDescent="0.2">
      <c r="A9" s="10" t="s">
        <v>193</v>
      </c>
      <c r="B9" s="171" t="e">
        <f>IF(ISNA(VLOOKUP($D$2,bd!L2:S11,8,0)),"",HYPERLINK("mailto:"&amp;VLOOKUP($D$2,bd!$L$2:$S$11,8,0),VLOOKUP($D$2,bd!$L$2:$S$11,8,0)))&amp;", "&amp;VLOOKUP($B$2,bd!$I$3:$J$7,2,0)</f>
        <v>#N/A</v>
      </c>
      <c r="C9" s="171"/>
      <c r="D9" s="172"/>
      <c r="E9" s="173"/>
      <c r="F9" s="174"/>
      <c r="G9" s="12"/>
      <c r="H9" s="105"/>
      <c r="K9" s="6"/>
    </row>
    <row r="10" spans="1:17" ht="21" thickBot="1" x14ac:dyDescent="0.25">
      <c r="A10" s="122"/>
      <c r="B10" s="123"/>
      <c r="C10" s="123"/>
      <c r="D10" s="123"/>
      <c r="E10" s="117"/>
      <c r="F10" s="12"/>
      <c r="G10" s="12"/>
      <c r="H10" s="105"/>
      <c r="K10" s="6"/>
    </row>
    <row r="11" spans="1:17" ht="6" customHeight="1" thickBot="1" x14ac:dyDescent="0.25">
      <c r="A11" s="11"/>
      <c r="B11" s="11"/>
      <c r="C11" s="11"/>
      <c r="D11" s="11"/>
      <c r="E11" s="14"/>
      <c r="F11" s="14"/>
      <c r="G11" s="7"/>
      <c r="H11" s="55"/>
      <c r="K11" s="6"/>
    </row>
    <row r="12" spans="1:17" ht="20.25" x14ac:dyDescent="0.2">
      <c r="A12" s="15" t="s">
        <v>18</v>
      </c>
      <c r="B12" s="16"/>
      <c r="C12" s="16"/>
      <c r="D12" s="17" t="s">
        <v>21</v>
      </c>
      <c r="E12" s="18"/>
      <c r="F12" s="18"/>
      <c r="G12" s="18"/>
      <c r="H12" s="57"/>
      <c r="K12" s="6"/>
    </row>
    <row r="13" spans="1:17" ht="15" x14ac:dyDescent="0.2">
      <c r="A13" s="19" t="s">
        <v>17</v>
      </c>
      <c r="B13" s="20"/>
      <c r="C13" s="133" t="s">
        <v>382</v>
      </c>
      <c r="D13" s="11"/>
      <c r="E13" s="11"/>
      <c r="F13" s="11"/>
      <c r="G13" s="11"/>
      <c r="H13" s="58"/>
      <c r="K13" s="6"/>
    </row>
    <row r="14" spans="1:17" ht="18" x14ac:dyDescent="0.2">
      <c r="A14" s="19" t="s">
        <v>20</v>
      </c>
      <c r="B14" s="160" t="str">
        <f>IF(ISNA(VLOOKUP($B$13,bd!A2:B68,2,FALSE)),"",VLOOKUP($B$13,bd!A2:B68,2,FALSE))</f>
        <v/>
      </c>
      <c r="C14" s="160"/>
      <c r="D14" s="160"/>
      <c r="E14" s="160"/>
      <c r="F14" s="160"/>
      <c r="G14" s="160"/>
      <c r="H14" s="161"/>
      <c r="K14" s="6"/>
    </row>
    <row r="15" spans="1:17" ht="15" x14ac:dyDescent="0.2">
      <c r="A15" s="19" t="s">
        <v>14</v>
      </c>
      <c r="B15" s="141" t="s">
        <v>15</v>
      </c>
      <c r="C15" s="141"/>
      <c r="D15" s="141"/>
      <c r="E15" s="141"/>
      <c r="F15" s="141"/>
      <c r="G15" s="141"/>
      <c r="H15" s="142"/>
      <c r="K15" s="6"/>
    </row>
    <row r="16" spans="1:17" ht="15" x14ac:dyDescent="0.2">
      <c r="A16" s="19"/>
      <c r="B16" s="141" t="s">
        <v>16</v>
      </c>
      <c r="C16" s="141"/>
      <c r="D16" s="141"/>
      <c r="E16" s="141"/>
      <c r="F16" s="141"/>
      <c r="G16" s="141"/>
      <c r="H16" s="142"/>
      <c r="K16" s="6"/>
    </row>
    <row r="17" spans="1:17" ht="15.75" thickBot="1" x14ac:dyDescent="0.25">
      <c r="A17" s="21"/>
      <c r="B17" s="146" t="s">
        <v>57</v>
      </c>
      <c r="C17" s="146"/>
      <c r="D17" s="146"/>
      <c r="E17" s="146"/>
      <c r="F17" s="146"/>
      <c r="G17" s="146"/>
      <c r="H17" s="147"/>
      <c r="K17" s="6"/>
    </row>
    <row r="18" spans="1:17" ht="6" customHeight="1" thickBot="1" x14ac:dyDescent="0.25">
      <c r="A18" s="22"/>
      <c r="B18" s="7"/>
      <c r="C18" s="23"/>
      <c r="D18" s="7"/>
      <c r="E18" s="7"/>
      <c r="F18" s="7"/>
      <c r="G18" s="7"/>
      <c r="H18" s="55"/>
      <c r="K18" s="6"/>
    </row>
    <row r="19" spans="1:17" ht="21" thickBot="1" x14ac:dyDescent="0.25">
      <c r="A19" s="143" t="s">
        <v>181</v>
      </c>
      <c r="B19" s="144"/>
      <c r="C19" s="144"/>
      <c r="D19" s="144"/>
      <c r="E19" s="144"/>
      <c r="F19" s="144"/>
      <c r="G19" s="144"/>
      <c r="H19" s="102"/>
      <c r="K19" s="6"/>
    </row>
    <row r="20" spans="1:17" x14ac:dyDescent="0.2">
      <c r="A20" s="68" t="s">
        <v>12</v>
      </c>
      <c r="B20" s="150" t="s">
        <v>59</v>
      </c>
      <c r="C20" s="150"/>
      <c r="D20" s="150"/>
      <c r="E20" s="150"/>
      <c r="F20" s="150"/>
      <c r="G20" s="150"/>
      <c r="H20" s="150"/>
      <c r="K20" s="6"/>
    </row>
    <row r="21" spans="1:17" ht="12" customHeight="1" x14ac:dyDescent="0.2">
      <c r="A21" s="59" t="s">
        <v>6</v>
      </c>
      <c r="B21" s="60"/>
      <c r="C21" s="60"/>
      <c r="D21" s="60" t="s">
        <v>7</v>
      </c>
      <c r="E21" s="60"/>
      <c r="F21" s="60"/>
      <c r="G21" s="42"/>
      <c r="H21" s="61"/>
      <c r="K21" s="6"/>
    </row>
    <row r="22" spans="1:17" x14ac:dyDescent="0.2">
      <c r="A22" s="62" t="s">
        <v>2</v>
      </c>
      <c r="B22" s="63" t="s">
        <v>3</v>
      </c>
      <c r="C22" s="63" t="s">
        <v>8</v>
      </c>
      <c r="D22" s="63" t="s">
        <v>2</v>
      </c>
      <c r="E22" s="63" t="s">
        <v>3</v>
      </c>
      <c r="F22" s="63" t="s">
        <v>9</v>
      </c>
      <c r="G22" s="63" t="s">
        <v>19</v>
      </c>
      <c r="H22" s="64" t="s">
        <v>0</v>
      </c>
      <c r="K22" s="6"/>
    </row>
    <row r="23" spans="1:17" ht="13.5" thickBot="1" x14ac:dyDescent="0.25">
      <c r="A23" s="136" t="s">
        <v>10</v>
      </c>
      <c r="B23" s="135" t="s">
        <v>416</v>
      </c>
      <c r="C23" s="139">
        <v>31413</v>
      </c>
      <c r="D23" s="137" t="s">
        <v>13</v>
      </c>
      <c r="E23" s="135" t="s">
        <v>417</v>
      </c>
      <c r="F23" s="139">
        <v>35431</v>
      </c>
      <c r="G23" s="140" t="s">
        <v>48</v>
      </c>
      <c r="H23" s="90" t="s">
        <v>95</v>
      </c>
      <c r="K23" s="6"/>
      <c r="L23" s="6"/>
      <c r="M23" s="6"/>
      <c r="O23" s="6"/>
      <c r="P23" s="6"/>
      <c r="Q23" s="6"/>
    </row>
    <row r="24" spans="1:17" ht="6.75" hidden="1" customHeight="1" thickBot="1" x14ac:dyDescent="0.25">
      <c r="A24" s="27"/>
      <c r="B24" s="11"/>
      <c r="C24" s="11"/>
      <c r="D24" s="11"/>
      <c r="E24" s="11"/>
      <c r="F24" s="11"/>
      <c r="G24" s="11"/>
      <c r="H24" s="58"/>
      <c r="K24" s="6"/>
      <c r="L24" s="6"/>
      <c r="M24" s="6"/>
      <c r="N24" s="6"/>
      <c r="O24" s="6"/>
      <c r="P24" s="6"/>
      <c r="Q24" s="6"/>
    </row>
    <row r="25" spans="1:17" ht="12" customHeight="1" x14ac:dyDescent="0.2">
      <c r="A25" s="28" t="s">
        <v>6</v>
      </c>
      <c r="B25" s="29"/>
      <c r="C25" s="29"/>
      <c r="D25" s="30" t="s">
        <v>7</v>
      </c>
      <c r="E25" s="29"/>
      <c r="F25" s="29"/>
      <c r="G25" s="118"/>
      <c r="H25" s="57"/>
      <c r="I25" s="6"/>
      <c r="J25" s="6"/>
      <c r="K25" s="6"/>
      <c r="L25" s="6"/>
      <c r="M25" s="6"/>
      <c r="O25" s="6"/>
      <c r="P25" s="6"/>
      <c r="Q25" s="6"/>
    </row>
    <row r="26" spans="1:17" x14ac:dyDescent="0.2">
      <c r="A26" s="24" t="s">
        <v>2</v>
      </c>
      <c r="B26" s="25" t="s">
        <v>3</v>
      </c>
      <c r="C26" s="25" t="s">
        <v>8</v>
      </c>
      <c r="D26" s="31" t="s">
        <v>2</v>
      </c>
      <c r="E26" s="25" t="s">
        <v>3</v>
      </c>
      <c r="F26" s="25" t="s">
        <v>9</v>
      </c>
      <c r="G26" s="25" t="s">
        <v>4</v>
      </c>
      <c r="H26" s="26" t="s">
        <v>0</v>
      </c>
      <c r="I26" s="6"/>
      <c r="J26" s="6"/>
      <c r="K26" s="6"/>
      <c r="L26" s="6"/>
      <c r="M26" s="6"/>
      <c r="N26" s="8" t="s">
        <v>58</v>
      </c>
      <c r="O26" s="6"/>
      <c r="P26" s="6"/>
      <c r="Q26" s="6"/>
    </row>
    <row r="27" spans="1:17" ht="15.75" customHeight="1" x14ac:dyDescent="0.2">
      <c r="A27" s="32"/>
      <c r="B27" s="33"/>
      <c r="C27" s="34"/>
      <c r="D27" s="35"/>
      <c r="E27" s="33"/>
      <c r="F27" s="34"/>
      <c r="G27" s="51">
        <f t="shared" ref="G27:G36" si="0">$B$13</f>
        <v>0</v>
      </c>
      <c r="H27" s="96"/>
      <c r="N27" s="6"/>
    </row>
    <row r="28" spans="1:17" ht="15.75" customHeight="1" x14ac:dyDescent="0.2">
      <c r="A28" s="32"/>
      <c r="B28" s="33"/>
      <c r="C28" s="34"/>
      <c r="D28" s="35"/>
      <c r="E28" s="33"/>
      <c r="F28" s="34"/>
      <c r="G28" s="51">
        <f t="shared" si="0"/>
        <v>0</v>
      </c>
      <c r="H28" s="96"/>
      <c r="N28" s="6"/>
    </row>
    <row r="29" spans="1:17" ht="15.75" customHeight="1" x14ac:dyDescent="0.2">
      <c r="A29" s="32"/>
      <c r="B29" s="33"/>
      <c r="C29" s="34"/>
      <c r="D29" s="35"/>
      <c r="E29" s="33"/>
      <c r="F29" s="34"/>
      <c r="G29" s="51">
        <f t="shared" si="0"/>
        <v>0</v>
      </c>
      <c r="H29" s="96"/>
    </row>
    <row r="30" spans="1:17" ht="15.75" customHeight="1" x14ac:dyDescent="0.2">
      <c r="A30" s="32"/>
      <c r="B30" s="33"/>
      <c r="C30" s="34"/>
      <c r="D30" s="35"/>
      <c r="E30" s="33"/>
      <c r="F30" s="34"/>
      <c r="G30" s="51">
        <f t="shared" si="0"/>
        <v>0</v>
      </c>
      <c r="H30" s="96"/>
    </row>
    <row r="31" spans="1:17" ht="15.75" customHeight="1" x14ac:dyDescent="0.2">
      <c r="A31" s="32"/>
      <c r="B31" s="33"/>
      <c r="C31" s="34"/>
      <c r="D31" s="35"/>
      <c r="E31" s="33"/>
      <c r="F31" s="34"/>
      <c r="G31" s="51">
        <f t="shared" si="0"/>
        <v>0</v>
      </c>
      <c r="H31" s="96"/>
      <c r="N31" s="6"/>
    </row>
    <row r="32" spans="1:17" ht="15.75" customHeight="1" x14ac:dyDescent="0.2">
      <c r="A32" s="32"/>
      <c r="B32" s="33"/>
      <c r="C32" s="34"/>
      <c r="D32" s="35"/>
      <c r="E32" s="33"/>
      <c r="F32" s="34"/>
      <c r="G32" s="51">
        <f t="shared" si="0"/>
        <v>0</v>
      </c>
      <c r="H32" s="96"/>
    </row>
    <row r="33" spans="1:13" ht="15.75" customHeight="1" x14ac:dyDescent="0.2">
      <c r="A33" s="32"/>
      <c r="B33" s="33"/>
      <c r="C33" s="34"/>
      <c r="D33" s="35"/>
      <c r="E33" s="33"/>
      <c r="F33" s="34"/>
      <c r="G33" s="51">
        <f t="shared" si="0"/>
        <v>0</v>
      </c>
      <c r="H33" s="96"/>
    </row>
    <row r="34" spans="1:13" ht="15.75" customHeight="1" x14ac:dyDescent="0.2">
      <c r="A34" s="32"/>
      <c r="B34" s="33"/>
      <c r="C34" s="34"/>
      <c r="D34" s="35"/>
      <c r="E34" s="33"/>
      <c r="F34" s="34"/>
      <c r="G34" s="51">
        <f t="shared" si="0"/>
        <v>0</v>
      </c>
      <c r="H34" s="96"/>
    </row>
    <row r="35" spans="1:13" ht="15.75" customHeight="1" x14ac:dyDescent="0.2">
      <c r="A35" s="32"/>
      <c r="B35" s="33"/>
      <c r="C35" s="34"/>
      <c r="D35" s="35"/>
      <c r="E35" s="33"/>
      <c r="F35" s="34"/>
      <c r="G35" s="51">
        <f t="shared" si="0"/>
        <v>0</v>
      </c>
      <c r="H35" s="96"/>
    </row>
    <row r="36" spans="1:13" ht="15.75" customHeight="1" x14ac:dyDescent="0.2">
      <c r="A36" s="32"/>
      <c r="B36" s="33"/>
      <c r="C36" s="34"/>
      <c r="D36" s="35"/>
      <c r="E36" s="33"/>
      <c r="F36" s="34"/>
      <c r="G36" s="51">
        <f t="shared" si="0"/>
        <v>0</v>
      </c>
      <c r="H36" s="96"/>
    </row>
    <row r="37" spans="1:13" ht="6.75" customHeight="1" thickBot="1" x14ac:dyDescent="0.25">
      <c r="A37" s="7"/>
      <c r="B37" s="7"/>
      <c r="C37" s="7"/>
      <c r="D37" s="7"/>
      <c r="E37" s="7"/>
      <c r="F37" s="7"/>
      <c r="G37" s="7"/>
      <c r="K37" s="36"/>
    </row>
    <row r="38" spans="1:13" ht="21" thickBot="1" x14ac:dyDescent="0.25">
      <c r="A38" s="143" t="s">
        <v>180</v>
      </c>
      <c r="B38" s="144"/>
      <c r="C38" s="144"/>
      <c r="D38" s="144"/>
      <c r="E38" s="144"/>
      <c r="F38" s="144"/>
      <c r="G38" s="145"/>
      <c r="K38" s="36"/>
    </row>
    <row r="39" spans="1:13" x14ac:dyDescent="0.2">
      <c r="A39" s="68" t="s">
        <v>12</v>
      </c>
      <c r="B39" s="177" t="s">
        <v>59</v>
      </c>
      <c r="C39" s="177"/>
      <c r="D39" s="177"/>
      <c r="E39" s="177"/>
      <c r="F39" s="177"/>
      <c r="G39" s="178"/>
      <c r="K39" s="36"/>
    </row>
    <row r="40" spans="1:13" x14ac:dyDescent="0.2">
      <c r="A40" s="62" t="s">
        <v>2</v>
      </c>
      <c r="B40" s="63" t="s">
        <v>3</v>
      </c>
      <c r="C40" s="63" t="s">
        <v>5</v>
      </c>
      <c r="D40" s="63" t="s">
        <v>19</v>
      </c>
      <c r="E40" s="63" t="s">
        <v>0</v>
      </c>
      <c r="F40" s="179" t="s">
        <v>77</v>
      </c>
      <c r="G40" s="180"/>
      <c r="K40" s="36"/>
    </row>
    <row r="41" spans="1:13" ht="13.5" thickBot="1" x14ac:dyDescent="0.25">
      <c r="A41" s="136" t="s">
        <v>10</v>
      </c>
      <c r="B41" s="135" t="s">
        <v>416</v>
      </c>
      <c r="C41" s="139">
        <v>35431</v>
      </c>
      <c r="D41" s="138" t="s">
        <v>80</v>
      </c>
      <c r="E41" s="66" t="s">
        <v>95</v>
      </c>
      <c r="F41" s="190" t="s">
        <v>87</v>
      </c>
      <c r="G41" s="191"/>
      <c r="K41" s="36"/>
    </row>
    <row r="42" spans="1:13" ht="6" customHeight="1" x14ac:dyDescent="0.2">
      <c r="A42" s="38"/>
      <c r="B42" s="118"/>
      <c r="C42" s="118"/>
      <c r="D42" s="118"/>
      <c r="E42" s="54"/>
      <c r="F42" s="188"/>
      <c r="G42" s="189"/>
      <c r="K42" s="36"/>
    </row>
    <row r="43" spans="1:13" x14ac:dyDescent="0.2">
      <c r="A43" s="24" t="s">
        <v>2</v>
      </c>
      <c r="B43" s="25" t="s">
        <v>3</v>
      </c>
      <c r="C43" s="25" t="s">
        <v>5</v>
      </c>
      <c r="D43" s="25" t="s">
        <v>19</v>
      </c>
      <c r="E43" s="25" t="s">
        <v>0</v>
      </c>
      <c r="F43" s="148" t="s">
        <v>78</v>
      </c>
      <c r="G43" s="149"/>
      <c r="K43" s="36"/>
      <c r="M43" s="2" t="s">
        <v>61</v>
      </c>
    </row>
    <row r="44" spans="1:13" ht="15" customHeight="1" x14ac:dyDescent="0.2">
      <c r="A44" s="32"/>
      <c r="B44" s="33"/>
      <c r="C44" s="34"/>
      <c r="D44" s="51">
        <f t="shared" ref="D44:D91" si="1">$B$13</f>
        <v>0</v>
      </c>
      <c r="E44" s="33"/>
      <c r="F44" s="154"/>
      <c r="G44" s="155"/>
      <c r="K44" s="36"/>
    </row>
    <row r="45" spans="1:13" ht="15" customHeight="1" x14ac:dyDescent="0.2">
      <c r="A45" s="32"/>
      <c r="B45" s="33"/>
      <c r="C45" s="34"/>
      <c r="D45" s="51">
        <f t="shared" si="1"/>
        <v>0</v>
      </c>
      <c r="E45" s="33"/>
      <c r="F45" s="154"/>
      <c r="G45" s="155"/>
      <c r="K45" s="36"/>
    </row>
    <row r="46" spans="1:13" ht="15" customHeight="1" x14ac:dyDescent="0.2">
      <c r="A46" s="32"/>
      <c r="B46" s="33"/>
      <c r="C46" s="34"/>
      <c r="D46" s="51">
        <f t="shared" si="1"/>
        <v>0</v>
      </c>
      <c r="E46" s="33"/>
      <c r="F46" s="154"/>
      <c r="G46" s="155"/>
      <c r="K46" s="36"/>
    </row>
    <row r="47" spans="1:13" ht="15" customHeight="1" x14ac:dyDescent="0.2">
      <c r="A47" s="32"/>
      <c r="B47" s="33"/>
      <c r="C47" s="34"/>
      <c r="D47" s="51">
        <f t="shared" si="1"/>
        <v>0</v>
      </c>
      <c r="E47" s="33"/>
      <c r="F47" s="154"/>
      <c r="G47" s="155"/>
      <c r="K47" s="36"/>
    </row>
    <row r="48" spans="1:13" ht="15" customHeight="1" x14ac:dyDescent="0.2">
      <c r="A48" s="32"/>
      <c r="B48" s="33"/>
      <c r="C48" s="34"/>
      <c r="D48" s="51">
        <f t="shared" si="1"/>
        <v>0</v>
      </c>
      <c r="E48" s="33"/>
      <c r="F48" s="154"/>
      <c r="G48" s="155"/>
      <c r="K48" s="36"/>
    </row>
    <row r="49" spans="1:11" ht="15" customHeight="1" x14ac:dyDescent="0.2">
      <c r="A49" s="32"/>
      <c r="B49" s="33"/>
      <c r="C49" s="34"/>
      <c r="D49" s="51">
        <f t="shared" si="1"/>
        <v>0</v>
      </c>
      <c r="E49" s="33"/>
      <c r="F49" s="154"/>
      <c r="G49" s="155"/>
      <c r="K49" s="36"/>
    </row>
    <row r="50" spans="1:11" ht="15" customHeight="1" x14ac:dyDescent="0.2">
      <c r="A50" s="32"/>
      <c r="B50" s="33"/>
      <c r="C50" s="34"/>
      <c r="D50" s="51">
        <f t="shared" si="1"/>
        <v>0</v>
      </c>
      <c r="E50" s="33"/>
      <c r="F50" s="154"/>
      <c r="G50" s="155"/>
      <c r="K50" s="36"/>
    </row>
    <row r="51" spans="1:11" ht="15" customHeight="1" x14ac:dyDescent="0.2">
      <c r="A51" s="32"/>
      <c r="B51" s="33"/>
      <c r="C51" s="34"/>
      <c r="D51" s="51">
        <f t="shared" si="1"/>
        <v>0</v>
      </c>
      <c r="E51" s="33"/>
      <c r="F51" s="154"/>
      <c r="G51" s="155"/>
      <c r="K51" s="36"/>
    </row>
    <row r="52" spans="1:11" ht="15" customHeight="1" x14ac:dyDescent="0.2">
      <c r="A52" s="32"/>
      <c r="B52" s="33"/>
      <c r="C52" s="34"/>
      <c r="D52" s="51">
        <f t="shared" si="1"/>
        <v>0</v>
      </c>
      <c r="E52" s="33"/>
      <c r="F52" s="154"/>
      <c r="G52" s="155"/>
      <c r="K52" s="36"/>
    </row>
    <row r="53" spans="1:11" ht="15" customHeight="1" x14ac:dyDescent="0.2">
      <c r="A53" s="32"/>
      <c r="B53" s="33"/>
      <c r="C53" s="34"/>
      <c r="D53" s="51">
        <f t="shared" si="1"/>
        <v>0</v>
      </c>
      <c r="E53" s="33"/>
      <c r="F53" s="154"/>
      <c r="G53" s="155"/>
      <c r="K53" s="36"/>
    </row>
    <row r="54" spans="1:11" ht="15" customHeight="1" x14ac:dyDescent="0.2">
      <c r="A54" s="32"/>
      <c r="B54" s="33"/>
      <c r="C54" s="34"/>
      <c r="D54" s="51">
        <f t="shared" si="1"/>
        <v>0</v>
      </c>
      <c r="E54" s="33"/>
      <c r="F54" s="154"/>
      <c r="G54" s="155"/>
      <c r="K54" s="36"/>
    </row>
    <row r="55" spans="1:11" ht="15" customHeight="1" x14ac:dyDescent="0.2">
      <c r="A55" s="32"/>
      <c r="B55" s="33"/>
      <c r="C55" s="34"/>
      <c r="D55" s="51">
        <f t="shared" si="1"/>
        <v>0</v>
      </c>
      <c r="E55" s="33"/>
      <c r="F55" s="154"/>
      <c r="G55" s="155"/>
      <c r="K55" s="36"/>
    </row>
    <row r="56" spans="1:11" ht="15" customHeight="1" x14ac:dyDescent="0.2">
      <c r="A56" s="32"/>
      <c r="B56" s="33"/>
      <c r="C56" s="34"/>
      <c r="D56" s="51">
        <f t="shared" si="1"/>
        <v>0</v>
      </c>
      <c r="E56" s="33"/>
      <c r="F56" s="154"/>
      <c r="G56" s="155"/>
      <c r="K56" s="36"/>
    </row>
    <row r="57" spans="1:11" ht="15" customHeight="1" x14ac:dyDescent="0.2">
      <c r="A57" s="32"/>
      <c r="B57" s="33"/>
      <c r="C57" s="34"/>
      <c r="D57" s="51">
        <f t="shared" si="1"/>
        <v>0</v>
      </c>
      <c r="E57" s="33"/>
      <c r="F57" s="154"/>
      <c r="G57" s="155"/>
      <c r="K57" s="36"/>
    </row>
    <row r="58" spans="1:11" ht="15" customHeight="1" x14ac:dyDescent="0.2">
      <c r="A58" s="32"/>
      <c r="B58" s="33"/>
      <c r="C58" s="34"/>
      <c r="D58" s="51">
        <f t="shared" si="1"/>
        <v>0</v>
      </c>
      <c r="E58" s="33"/>
      <c r="F58" s="154"/>
      <c r="G58" s="155"/>
      <c r="K58" s="36"/>
    </row>
    <row r="59" spans="1:11" ht="15" customHeight="1" x14ac:dyDescent="0.2">
      <c r="A59" s="32"/>
      <c r="B59" s="33"/>
      <c r="C59" s="34"/>
      <c r="D59" s="51">
        <f t="shared" si="1"/>
        <v>0</v>
      </c>
      <c r="E59" s="33"/>
      <c r="F59" s="154"/>
      <c r="G59" s="155"/>
      <c r="K59" s="36"/>
    </row>
    <row r="60" spans="1:11" ht="15" customHeight="1" x14ac:dyDescent="0.2">
      <c r="A60" s="32"/>
      <c r="B60" s="33"/>
      <c r="C60" s="34"/>
      <c r="D60" s="51">
        <f t="shared" si="1"/>
        <v>0</v>
      </c>
      <c r="E60" s="33"/>
      <c r="F60" s="154"/>
      <c r="G60" s="155"/>
      <c r="K60" s="36"/>
    </row>
    <row r="61" spans="1:11" ht="15" customHeight="1" x14ac:dyDescent="0.2">
      <c r="A61" s="32"/>
      <c r="B61" s="33"/>
      <c r="C61" s="34"/>
      <c r="D61" s="51">
        <f t="shared" si="1"/>
        <v>0</v>
      </c>
      <c r="E61" s="33"/>
      <c r="F61" s="154"/>
      <c r="G61" s="155"/>
      <c r="J61" s="39"/>
      <c r="K61" s="36"/>
    </row>
    <row r="62" spans="1:11" ht="15" customHeight="1" x14ac:dyDescent="0.2">
      <c r="A62" s="32"/>
      <c r="B62" s="33"/>
      <c r="C62" s="34"/>
      <c r="D62" s="51">
        <f t="shared" si="1"/>
        <v>0</v>
      </c>
      <c r="E62" s="33"/>
      <c r="F62" s="154"/>
      <c r="G62" s="155"/>
      <c r="J62" s="39"/>
      <c r="K62" s="36"/>
    </row>
    <row r="63" spans="1:11" ht="15" customHeight="1" x14ac:dyDescent="0.2">
      <c r="A63" s="32"/>
      <c r="B63" s="33"/>
      <c r="C63" s="34"/>
      <c r="D63" s="51">
        <f t="shared" si="1"/>
        <v>0</v>
      </c>
      <c r="E63" s="33"/>
      <c r="F63" s="154"/>
      <c r="G63" s="155"/>
      <c r="J63" s="39"/>
      <c r="K63" s="36"/>
    </row>
    <row r="64" spans="1:11" ht="15" customHeight="1" x14ac:dyDescent="0.2">
      <c r="A64" s="32"/>
      <c r="B64" s="33"/>
      <c r="C64" s="34"/>
      <c r="D64" s="51">
        <f t="shared" si="1"/>
        <v>0</v>
      </c>
      <c r="E64" s="33"/>
      <c r="F64" s="154"/>
      <c r="G64" s="155"/>
      <c r="J64" s="39"/>
      <c r="K64" s="36"/>
    </row>
    <row r="65" spans="1:11" ht="15" customHeight="1" x14ac:dyDescent="0.2">
      <c r="A65" s="32"/>
      <c r="B65" s="33"/>
      <c r="C65" s="34"/>
      <c r="D65" s="51">
        <f t="shared" si="1"/>
        <v>0</v>
      </c>
      <c r="E65" s="33"/>
      <c r="F65" s="154"/>
      <c r="G65" s="155"/>
      <c r="J65" s="39"/>
      <c r="K65" s="36"/>
    </row>
    <row r="66" spans="1:11" ht="15" customHeight="1" x14ac:dyDescent="0.2">
      <c r="A66" s="32"/>
      <c r="B66" s="33"/>
      <c r="C66" s="34"/>
      <c r="D66" s="51">
        <f t="shared" si="1"/>
        <v>0</v>
      </c>
      <c r="E66" s="33"/>
      <c r="F66" s="154"/>
      <c r="G66" s="155"/>
      <c r="J66" s="39"/>
      <c r="K66" s="36"/>
    </row>
    <row r="67" spans="1:11" ht="15" customHeight="1" x14ac:dyDescent="0.2">
      <c r="A67" s="32"/>
      <c r="B67" s="33"/>
      <c r="C67" s="34"/>
      <c r="D67" s="51">
        <f t="shared" si="1"/>
        <v>0</v>
      </c>
      <c r="E67" s="33"/>
      <c r="F67" s="154"/>
      <c r="G67" s="155"/>
      <c r="J67" s="39"/>
      <c r="K67" s="36"/>
    </row>
    <row r="68" spans="1:11" ht="15" customHeight="1" x14ac:dyDescent="0.2">
      <c r="A68" s="32"/>
      <c r="B68" s="33"/>
      <c r="C68" s="34"/>
      <c r="D68" s="51">
        <f t="shared" si="1"/>
        <v>0</v>
      </c>
      <c r="E68" s="33"/>
      <c r="F68" s="154"/>
      <c r="G68" s="155"/>
      <c r="J68" s="39"/>
      <c r="K68" s="36"/>
    </row>
    <row r="69" spans="1:11" ht="15" customHeight="1" x14ac:dyDescent="0.2">
      <c r="A69" s="32"/>
      <c r="B69" s="33"/>
      <c r="C69" s="34"/>
      <c r="D69" s="51">
        <f t="shared" si="1"/>
        <v>0</v>
      </c>
      <c r="E69" s="33"/>
      <c r="F69" s="154"/>
      <c r="G69" s="155"/>
      <c r="I69" s="39"/>
      <c r="J69" s="39"/>
      <c r="K69" s="36"/>
    </row>
    <row r="70" spans="1:11" ht="15" customHeight="1" x14ac:dyDescent="0.2">
      <c r="A70" s="32"/>
      <c r="B70" s="33"/>
      <c r="C70" s="34"/>
      <c r="D70" s="51">
        <f t="shared" si="1"/>
        <v>0</v>
      </c>
      <c r="E70" s="33"/>
      <c r="F70" s="154"/>
      <c r="G70" s="155"/>
      <c r="I70" s="39"/>
      <c r="J70" s="39"/>
      <c r="K70" s="36"/>
    </row>
    <row r="71" spans="1:11" ht="15" customHeight="1" x14ac:dyDescent="0.2">
      <c r="A71" s="32"/>
      <c r="B71" s="33"/>
      <c r="C71" s="34"/>
      <c r="D71" s="51">
        <f t="shared" si="1"/>
        <v>0</v>
      </c>
      <c r="E71" s="33"/>
      <c r="F71" s="154"/>
      <c r="G71" s="155"/>
      <c r="I71" s="39"/>
      <c r="J71" s="39"/>
      <c r="K71" s="36"/>
    </row>
    <row r="72" spans="1:11" ht="15" customHeight="1" x14ac:dyDescent="0.2">
      <c r="A72" s="32"/>
      <c r="B72" s="33"/>
      <c r="C72" s="34"/>
      <c r="D72" s="51">
        <f t="shared" si="1"/>
        <v>0</v>
      </c>
      <c r="E72" s="33"/>
      <c r="F72" s="154"/>
      <c r="G72" s="155"/>
      <c r="I72" s="39"/>
      <c r="J72" s="39"/>
      <c r="K72" s="36"/>
    </row>
    <row r="73" spans="1:11" ht="15" customHeight="1" thickBot="1" x14ac:dyDescent="0.25">
      <c r="A73" s="32"/>
      <c r="B73" s="33"/>
      <c r="C73" s="34"/>
      <c r="D73" s="51">
        <f t="shared" si="1"/>
        <v>0</v>
      </c>
      <c r="E73" s="33"/>
      <c r="F73" s="156"/>
      <c r="G73" s="157"/>
      <c r="I73" s="39"/>
      <c r="J73" s="39"/>
      <c r="K73" s="36"/>
    </row>
    <row r="74" spans="1:11" s="13" customFormat="1" ht="6" customHeight="1" x14ac:dyDescent="0.2">
      <c r="A74" s="118"/>
      <c r="B74" s="118"/>
      <c r="C74" s="118"/>
      <c r="D74" s="118"/>
      <c r="E74" s="118"/>
      <c r="F74" s="187"/>
      <c r="G74" s="187"/>
      <c r="H74" s="103"/>
      <c r="K74" s="104"/>
    </row>
    <row r="75" spans="1:11" ht="42.75" customHeight="1" thickBot="1" x14ac:dyDescent="0.25">
      <c r="A75" s="183" t="s">
        <v>421</v>
      </c>
      <c r="B75" s="184"/>
      <c r="C75" s="184"/>
      <c r="D75" s="184"/>
      <c r="E75" s="184"/>
      <c r="F75" s="184"/>
      <c r="G75" s="184"/>
      <c r="K75" s="36"/>
    </row>
    <row r="76" spans="1:11" ht="21" thickBot="1" x14ac:dyDescent="0.25">
      <c r="A76" s="143" t="s">
        <v>182</v>
      </c>
      <c r="B76" s="144"/>
      <c r="C76" s="144"/>
      <c r="D76" s="144"/>
      <c r="E76" s="144"/>
      <c r="F76" s="144"/>
      <c r="G76" s="145"/>
      <c r="K76" s="36"/>
    </row>
    <row r="77" spans="1:11" x14ac:dyDescent="0.2">
      <c r="A77" s="68" t="s">
        <v>12</v>
      </c>
      <c r="B77" s="177" t="s">
        <v>59</v>
      </c>
      <c r="C77" s="177"/>
      <c r="D77" s="177"/>
      <c r="E77" s="177"/>
      <c r="F77" s="177"/>
      <c r="G77" s="178"/>
      <c r="K77" s="36"/>
    </row>
    <row r="78" spans="1:11" x14ac:dyDescent="0.2">
      <c r="A78" s="62" t="s">
        <v>2</v>
      </c>
      <c r="B78" s="63" t="s">
        <v>3</v>
      </c>
      <c r="C78" s="63" t="s">
        <v>5</v>
      </c>
      <c r="D78" s="63" t="s">
        <v>19</v>
      </c>
      <c r="E78" s="63" t="s">
        <v>0</v>
      </c>
      <c r="F78" s="179" t="s">
        <v>77</v>
      </c>
      <c r="G78" s="180"/>
      <c r="K78" s="36"/>
    </row>
    <row r="79" spans="1:11" ht="13.5" thickBot="1" x14ac:dyDescent="0.25">
      <c r="A79" s="65" t="s">
        <v>10</v>
      </c>
      <c r="B79" s="66" t="s">
        <v>11</v>
      </c>
      <c r="C79" s="67">
        <v>35431</v>
      </c>
      <c r="D79" s="66" t="s">
        <v>80</v>
      </c>
      <c r="E79" s="66" t="s">
        <v>190</v>
      </c>
      <c r="F79" s="181" t="s">
        <v>185</v>
      </c>
      <c r="G79" s="182"/>
      <c r="K79" s="36"/>
    </row>
    <row r="80" spans="1:11" ht="6" customHeight="1" x14ac:dyDescent="0.2">
      <c r="A80" s="27"/>
      <c r="B80" s="11"/>
      <c r="C80" s="11"/>
      <c r="D80" s="11"/>
      <c r="E80" s="110"/>
      <c r="F80" s="111"/>
      <c r="G80" s="112"/>
      <c r="K80" s="36"/>
    </row>
    <row r="81" spans="1:13" x14ac:dyDescent="0.2">
      <c r="A81" s="24" t="s">
        <v>2</v>
      </c>
      <c r="B81" s="25" t="s">
        <v>3</v>
      </c>
      <c r="C81" s="25" t="s">
        <v>5</v>
      </c>
      <c r="D81" s="25" t="s">
        <v>19</v>
      </c>
      <c r="E81" s="25" t="s">
        <v>0</v>
      </c>
      <c r="F81" s="148" t="s">
        <v>78</v>
      </c>
      <c r="G81" s="149"/>
      <c r="K81" s="36"/>
      <c r="M81" s="2" t="s">
        <v>61</v>
      </c>
    </row>
    <row r="82" spans="1:13" ht="15" customHeight="1" x14ac:dyDescent="0.2">
      <c r="A82" s="32"/>
      <c r="B82" s="33"/>
      <c r="C82" s="34"/>
      <c r="D82" s="51">
        <f t="shared" si="1"/>
        <v>0</v>
      </c>
      <c r="E82" s="33"/>
      <c r="F82" s="154"/>
      <c r="G82" s="155"/>
      <c r="I82" s="39"/>
      <c r="J82" s="39"/>
      <c r="K82" s="36"/>
    </row>
    <row r="83" spans="1:13" ht="15" customHeight="1" x14ac:dyDescent="0.2">
      <c r="A83" s="32"/>
      <c r="B83" s="33"/>
      <c r="C83" s="34"/>
      <c r="D83" s="51">
        <f t="shared" si="1"/>
        <v>0</v>
      </c>
      <c r="E83" s="33"/>
      <c r="F83" s="154"/>
      <c r="G83" s="155"/>
      <c r="I83" s="39"/>
      <c r="J83" s="39"/>
      <c r="K83" s="36"/>
    </row>
    <row r="84" spans="1:13" ht="15" customHeight="1" x14ac:dyDescent="0.2">
      <c r="A84" s="32"/>
      <c r="B84" s="33"/>
      <c r="C84" s="34"/>
      <c r="D84" s="51">
        <f t="shared" si="1"/>
        <v>0</v>
      </c>
      <c r="E84" s="33"/>
      <c r="F84" s="154"/>
      <c r="G84" s="155"/>
      <c r="I84" s="39"/>
      <c r="J84" s="39"/>
      <c r="K84" s="36"/>
    </row>
    <row r="85" spans="1:13" ht="15" customHeight="1" x14ac:dyDescent="0.2">
      <c r="A85" s="32"/>
      <c r="B85" s="33"/>
      <c r="C85" s="34"/>
      <c r="D85" s="51">
        <f t="shared" si="1"/>
        <v>0</v>
      </c>
      <c r="E85" s="33"/>
      <c r="F85" s="154"/>
      <c r="G85" s="155"/>
      <c r="I85" s="39"/>
      <c r="J85" s="39"/>
      <c r="K85" s="36"/>
    </row>
    <row r="86" spans="1:13" ht="15" customHeight="1" x14ac:dyDescent="0.2">
      <c r="A86" s="32"/>
      <c r="B86" s="33"/>
      <c r="C86" s="34"/>
      <c r="D86" s="51">
        <f t="shared" si="1"/>
        <v>0</v>
      </c>
      <c r="E86" s="33"/>
      <c r="F86" s="154"/>
      <c r="G86" s="155"/>
      <c r="I86" s="39"/>
      <c r="J86" s="39"/>
      <c r="K86" s="36"/>
    </row>
    <row r="87" spans="1:13" ht="15" customHeight="1" x14ac:dyDescent="0.2">
      <c r="A87" s="32"/>
      <c r="B87" s="33"/>
      <c r="C87" s="34"/>
      <c r="D87" s="51">
        <f t="shared" si="1"/>
        <v>0</v>
      </c>
      <c r="E87" s="33"/>
      <c r="F87" s="154"/>
      <c r="G87" s="155"/>
      <c r="I87" s="39"/>
      <c r="J87" s="39"/>
      <c r="K87" s="36"/>
    </row>
    <row r="88" spans="1:13" ht="15" customHeight="1" x14ac:dyDescent="0.2">
      <c r="A88" s="32"/>
      <c r="B88" s="33"/>
      <c r="C88" s="34"/>
      <c r="D88" s="51">
        <f t="shared" si="1"/>
        <v>0</v>
      </c>
      <c r="E88" s="33"/>
      <c r="F88" s="154"/>
      <c r="G88" s="155"/>
      <c r="I88" s="39"/>
      <c r="J88" s="39"/>
      <c r="K88" s="36"/>
    </row>
    <row r="89" spans="1:13" ht="15" customHeight="1" x14ac:dyDescent="0.2">
      <c r="A89" s="32"/>
      <c r="B89" s="33"/>
      <c r="C89" s="34"/>
      <c r="D89" s="51">
        <f t="shared" si="1"/>
        <v>0</v>
      </c>
      <c r="E89" s="33"/>
      <c r="F89" s="154"/>
      <c r="G89" s="155"/>
      <c r="I89" s="39"/>
      <c r="J89" s="39"/>
      <c r="K89" s="36"/>
    </row>
    <row r="90" spans="1:13" ht="15" customHeight="1" x14ac:dyDescent="0.2">
      <c r="A90" s="32"/>
      <c r="B90" s="33"/>
      <c r="C90" s="34"/>
      <c r="D90" s="51">
        <f t="shared" si="1"/>
        <v>0</v>
      </c>
      <c r="E90" s="33"/>
      <c r="F90" s="154"/>
      <c r="G90" s="155"/>
      <c r="I90" s="39"/>
      <c r="J90" s="39"/>
      <c r="K90" s="36"/>
    </row>
    <row r="91" spans="1:13" ht="15" customHeight="1" thickBot="1" x14ac:dyDescent="0.25">
      <c r="A91" s="106"/>
      <c r="B91" s="107"/>
      <c r="C91" s="108"/>
      <c r="D91" s="109">
        <f t="shared" si="1"/>
        <v>0</v>
      </c>
      <c r="E91" s="107"/>
      <c r="F91" s="156"/>
      <c r="G91" s="157"/>
      <c r="I91" s="39"/>
      <c r="J91" s="39"/>
      <c r="K91" s="36"/>
    </row>
    <row r="92" spans="1:13" ht="6.75" customHeight="1" thickBot="1" x14ac:dyDescent="0.25">
      <c r="A92" s="7"/>
      <c r="B92" s="11"/>
      <c r="C92" s="11"/>
      <c r="D92" s="11"/>
      <c r="E92" s="37"/>
      <c r="I92" s="40"/>
      <c r="J92" s="40"/>
      <c r="K92" s="36"/>
    </row>
    <row r="93" spans="1:13" ht="20.25" x14ac:dyDescent="0.2">
      <c r="A93" s="151" t="s">
        <v>22</v>
      </c>
      <c r="B93" s="152"/>
      <c r="C93" s="152"/>
      <c r="D93" s="152"/>
      <c r="E93" s="153"/>
      <c r="I93" s="6"/>
      <c r="J93" s="6"/>
      <c r="K93" s="36"/>
    </row>
    <row r="94" spans="1:13" x14ac:dyDescent="0.2">
      <c r="A94" s="41"/>
      <c r="B94" s="42"/>
      <c r="C94" s="42"/>
      <c r="D94" s="42"/>
      <c r="E94" s="116"/>
      <c r="F94" s="5"/>
      <c r="G94" s="5"/>
      <c r="H94" s="5"/>
      <c r="I94" s="6"/>
      <c r="J94" s="6"/>
      <c r="K94" s="36"/>
    </row>
    <row r="95" spans="1:13" ht="15.75" x14ac:dyDescent="0.2">
      <c r="A95" s="43" t="s">
        <v>25</v>
      </c>
      <c r="B95" s="42"/>
      <c r="C95" s="42"/>
      <c r="D95" s="44"/>
      <c r="E95" s="45">
        <v>50</v>
      </c>
      <c r="F95" s="5"/>
      <c r="G95" s="5"/>
      <c r="H95" s="5"/>
      <c r="I95" s="6"/>
      <c r="J95" s="6"/>
      <c r="K95" s="36"/>
    </row>
    <row r="96" spans="1:13" ht="15.75" x14ac:dyDescent="0.2">
      <c r="A96" s="43" t="s">
        <v>24</v>
      </c>
      <c r="B96" s="42"/>
      <c r="C96" s="42"/>
      <c r="D96" s="44"/>
      <c r="E96" s="45">
        <v>40</v>
      </c>
      <c r="F96" s="5"/>
      <c r="G96" s="5"/>
      <c r="H96" s="5"/>
      <c r="I96" s="6"/>
      <c r="J96" s="6"/>
      <c r="K96" s="36"/>
    </row>
    <row r="97" spans="1:11" ht="16.5" thickBot="1" x14ac:dyDescent="0.25">
      <c r="A97" s="43"/>
      <c r="B97" s="42"/>
      <c r="C97" s="42"/>
      <c r="D97" s="44"/>
      <c r="E97" s="46"/>
      <c r="F97" s="5"/>
      <c r="G97" s="5"/>
      <c r="H97" s="5"/>
      <c r="I97" s="6"/>
      <c r="J97" s="6"/>
      <c r="K97" s="36"/>
    </row>
    <row r="98" spans="1:11" ht="16.5" thickBot="1" x14ac:dyDescent="0.25">
      <c r="A98" s="43" t="s">
        <v>27</v>
      </c>
      <c r="B98" s="42"/>
      <c r="C98" s="42"/>
      <c r="D98" s="52">
        <f>COUNTA(A27:A36)</f>
        <v>0</v>
      </c>
      <c r="E98" s="47">
        <f>D98*E95</f>
        <v>0</v>
      </c>
      <c r="F98" s="5"/>
      <c r="G98" s="5"/>
      <c r="H98" s="5"/>
      <c r="I98" s="6"/>
      <c r="J98" s="6"/>
      <c r="K98" s="36"/>
    </row>
    <row r="99" spans="1:11" ht="16.5" thickBot="1" x14ac:dyDescent="0.25">
      <c r="A99" s="43" t="s">
        <v>26</v>
      </c>
      <c r="B99" s="42"/>
      <c r="C99" s="42"/>
      <c r="D99" s="52">
        <f>COUNTA(A44:A73,A82:A91)</f>
        <v>0</v>
      </c>
      <c r="E99" s="47">
        <f>D99*E96</f>
        <v>0</v>
      </c>
      <c r="F99" s="5"/>
      <c r="G99" s="5"/>
      <c r="H99" s="5"/>
      <c r="K99" s="36"/>
    </row>
    <row r="100" spans="1:11" ht="16.5" thickBot="1" x14ac:dyDescent="0.25">
      <c r="A100" s="43"/>
      <c r="B100" s="42"/>
      <c r="C100" s="42"/>
      <c r="D100" s="44"/>
      <c r="E100" s="46"/>
      <c r="F100" s="5"/>
      <c r="G100" s="5"/>
      <c r="H100" s="5"/>
      <c r="K100" s="36"/>
    </row>
    <row r="101" spans="1:11" ht="16.5" thickBot="1" x14ac:dyDescent="0.25">
      <c r="A101" s="43" t="s">
        <v>30</v>
      </c>
      <c r="B101" s="42"/>
      <c r="C101" s="42"/>
      <c r="D101" s="44"/>
      <c r="E101" s="53">
        <f>SUM(E98:E99)</f>
        <v>0</v>
      </c>
      <c r="F101" s="5"/>
      <c r="G101" s="5"/>
      <c r="H101" s="5"/>
      <c r="K101" s="36"/>
    </row>
    <row r="102" spans="1:11" x14ac:dyDescent="0.2">
      <c r="A102" s="41"/>
      <c r="B102" s="42"/>
      <c r="C102" s="42"/>
      <c r="D102" s="42"/>
      <c r="E102" s="116"/>
      <c r="F102" s="5"/>
      <c r="G102" s="5"/>
      <c r="H102" s="5"/>
      <c r="K102" s="36"/>
    </row>
    <row r="103" spans="1:11" ht="15.75" x14ac:dyDescent="0.2">
      <c r="A103" s="113" t="s">
        <v>23</v>
      </c>
      <c r="B103" s="50"/>
      <c r="C103" s="185" t="str">
        <f>IF(ISNA(VLOOKUP($D$2,bd!L2:S11,6,FALSE)),"",VLOOKUP($D$2,bd!$L$2:$S$11,6,FALSE))</f>
        <v/>
      </c>
      <c r="D103" s="185"/>
      <c r="E103" s="186"/>
      <c r="F103" s="5"/>
      <c r="G103" s="5"/>
      <c r="H103" s="5"/>
      <c r="K103" s="36"/>
    </row>
    <row r="104" spans="1:11" ht="15" customHeight="1" x14ac:dyDescent="0.2">
      <c r="A104" s="113" t="s">
        <v>177</v>
      </c>
      <c r="B104" s="175" t="str">
        <f>IF(ISNA(VLOOKUP($D$2,bd!L2:S11,7,FALSE)),"",VLOOKUP($D$2,bd!$L$2:$S$11,7,FALSE))</f>
        <v/>
      </c>
      <c r="C104" s="175"/>
      <c r="D104" s="175"/>
      <c r="E104" s="176"/>
      <c r="F104" s="5"/>
      <c r="G104" s="5"/>
      <c r="H104" s="5"/>
      <c r="K104" s="36"/>
    </row>
    <row r="105" spans="1:11" ht="16.5" thickBot="1" x14ac:dyDescent="0.25">
      <c r="A105" s="114" t="str">
        <f>IF(ISNA(VLOOKUP($D$2,bd!L2:R11,4,FALSE)),"",VLOOKUP($D$2,bd!$L$2:$R$11,4,FALSE))</f>
        <v/>
      </c>
      <c r="B105" s="48"/>
      <c r="C105" s="48"/>
      <c r="D105" s="48"/>
      <c r="E105" s="49"/>
      <c r="F105" s="5"/>
      <c r="G105" s="5"/>
      <c r="H105" s="5"/>
      <c r="K105" s="36"/>
    </row>
    <row r="106" spans="1:11" x14ac:dyDescent="0.2">
      <c r="A106" s="71"/>
      <c r="B106" s="71"/>
      <c r="C106" s="71"/>
      <c r="D106" s="71"/>
      <c r="E106" s="71"/>
      <c r="F106" s="71"/>
      <c r="K106" s="36"/>
    </row>
    <row r="107" spans="1:11" x14ac:dyDescent="0.2">
      <c r="A107" s="71"/>
      <c r="B107" s="71"/>
      <c r="C107" s="71"/>
      <c r="D107" s="71"/>
      <c r="E107" s="71"/>
      <c r="F107" s="71"/>
      <c r="G107" s="71"/>
      <c r="H107" s="71"/>
      <c r="K107" s="36"/>
    </row>
    <row r="108" spans="1:11" x14ac:dyDescent="0.2">
      <c r="A108" s="71"/>
      <c r="B108" s="71"/>
      <c r="C108" s="71"/>
      <c r="D108" s="71"/>
      <c r="E108" s="71"/>
      <c r="F108" s="71"/>
      <c r="G108" s="71"/>
      <c r="H108" s="71"/>
      <c r="K108" s="36"/>
    </row>
    <row r="109" spans="1:11" ht="20.25" x14ac:dyDescent="0.2">
      <c r="A109" s="69"/>
      <c r="B109" s="70"/>
      <c r="C109" s="71"/>
      <c r="D109" s="71"/>
      <c r="E109" s="75"/>
      <c r="F109" s="71"/>
      <c r="G109" s="71"/>
      <c r="H109" s="71"/>
      <c r="K109" s="36"/>
    </row>
    <row r="110" spans="1:11" ht="20.25" x14ac:dyDescent="0.2">
      <c r="A110" s="69"/>
      <c r="B110" s="70"/>
      <c r="C110" s="71"/>
      <c r="D110" s="80"/>
      <c r="E110" s="75"/>
      <c r="F110" s="71"/>
      <c r="G110" s="71"/>
      <c r="H110" s="71"/>
      <c r="K110" s="36"/>
    </row>
    <row r="111" spans="1:11" ht="20.25" x14ac:dyDescent="0.2">
      <c r="A111" s="69"/>
      <c r="B111" s="70"/>
      <c r="C111" s="82"/>
      <c r="D111" s="71"/>
      <c r="E111" s="76"/>
      <c r="F111" s="71"/>
      <c r="G111" s="71"/>
      <c r="H111" s="71"/>
      <c r="K111" s="36"/>
    </row>
    <row r="112" spans="1:11" ht="20.25" x14ac:dyDescent="0.2">
      <c r="A112" s="69"/>
      <c r="B112" s="70"/>
      <c r="C112" s="71"/>
      <c r="D112" s="71"/>
      <c r="E112" s="76"/>
      <c r="F112" s="71"/>
      <c r="G112" s="71"/>
      <c r="H112" s="71"/>
      <c r="K112" s="36"/>
    </row>
    <row r="113" spans="1:11" ht="20.25" x14ac:dyDescent="0.2">
      <c r="A113" s="69"/>
      <c r="B113" s="70"/>
      <c r="C113" s="71"/>
      <c r="D113" s="71"/>
      <c r="E113" s="76"/>
      <c r="F113" s="71"/>
      <c r="G113" s="71"/>
      <c r="H113" s="71"/>
      <c r="K113" s="36"/>
    </row>
    <row r="114" spans="1:11" ht="20.25" x14ac:dyDescent="0.2">
      <c r="A114" s="69"/>
      <c r="B114" s="70"/>
      <c r="C114" s="71"/>
      <c r="D114" s="77"/>
      <c r="E114" s="76"/>
      <c r="F114" s="71"/>
      <c r="G114" s="71"/>
      <c r="H114" s="71"/>
      <c r="K114" s="36"/>
    </row>
    <row r="115" spans="1:11" ht="20.25" x14ac:dyDescent="0.2">
      <c r="A115" s="69"/>
      <c r="B115" s="70"/>
      <c r="C115" s="71"/>
      <c r="D115" s="80"/>
      <c r="E115" s="76"/>
      <c r="F115" s="71"/>
      <c r="G115" s="71"/>
      <c r="H115" s="71"/>
      <c r="K115" s="36"/>
    </row>
    <row r="116" spans="1:11" ht="20.25" x14ac:dyDescent="0.2">
      <c r="A116" s="69"/>
      <c r="B116" s="70"/>
      <c r="C116" s="71"/>
      <c r="D116" s="80"/>
      <c r="E116" s="76"/>
      <c r="F116" s="71"/>
      <c r="G116" s="71"/>
      <c r="H116" s="71"/>
      <c r="K116" s="36"/>
    </row>
    <row r="117" spans="1:11" ht="20.25" x14ac:dyDescent="0.2">
      <c r="A117" s="69"/>
      <c r="B117" s="70"/>
      <c r="C117" s="71"/>
      <c r="D117" s="77"/>
      <c r="E117" s="76"/>
      <c r="F117" s="71"/>
      <c r="G117" s="71"/>
      <c r="H117" s="71"/>
      <c r="K117" s="36"/>
    </row>
    <row r="118" spans="1:11" ht="20.25" x14ac:dyDescent="0.2">
      <c r="A118" s="69"/>
      <c r="B118" s="70"/>
      <c r="C118" s="71"/>
      <c r="D118" s="77"/>
      <c r="E118" s="76"/>
      <c r="F118" s="71"/>
      <c r="G118" s="71"/>
      <c r="H118" s="71"/>
      <c r="K118" s="36"/>
    </row>
    <row r="119" spans="1:11" x14ac:dyDescent="0.2">
      <c r="A119" s="71"/>
      <c r="B119" s="71"/>
      <c r="C119" s="71"/>
      <c r="D119" s="71"/>
      <c r="E119" s="76"/>
      <c r="F119" s="71"/>
      <c r="G119" s="71"/>
      <c r="H119" s="71"/>
      <c r="K119" s="36"/>
    </row>
    <row r="120" spans="1:11" ht="20.25" x14ac:dyDescent="0.2">
      <c r="A120" s="71"/>
      <c r="B120" s="70"/>
      <c r="C120" s="71"/>
      <c r="D120" s="71"/>
      <c r="E120" s="76"/>
      <c r="F120" s="71"/>
      <c r="G120" s="71"/>
      <c r="H120" s="71"/>
      <c r="K120" s="36"/>
    </row>
    <row r="121" spans="1:11" ht="31.5" customHeight="1" x14ac:dyDescent="0.2">
      <c r="A121" s="72"/>
      <c r="B121" s="72"/>
      <c r="C121" s="71"/>
      <c r="D121" s="72"/>
      <c r="E121" s="71"/>
      <c r="F121" s="71"/>
      <c r="G121" s="71"/>
      <c r="H121" s="71"/>
      <c r="K121" s="36"/>
    </row>
    <row r="122" spans="1:11" ht="31.5" customHeight="1" x14ac:dyDescent="0.2">
      <c r="A122" s="73"/>
      <c r="B122" s="73"/>
      <c r="C122" s="71"/>
      <c r="D122" s="74"/>
      <c r="E122" s="71"/>
      <c r="F122" s="71"/>
      <c r="G122" s="71"/>
      <c r="H122" s="71"/>
      <c r="K122" s="36"/>
    </row>
    <row r="123" spans="1:11" ht="31.5" customHeight="1" x14ac:dyDescent="0.2">
      <c r="A123" s="74"/>
      <c r="B123" s="74"/>
      <c r="C123" s="71"/>
      <c r="D123" s="74"/>
      <c r="E123" s="71"/>
      <c r="F123" s="71"/>
      <c r="G123" s="71"/>
      <c r="H123" s="74"/>
      <c r="K123" s="36"/>
    </row>
    <row r="124" spans="1:11" ht="31.5" customHeight="1" x14ac:dyDescent="0.2">
      <c r="A124" s="74"/>
      <c r="B124" s="74"/>
      <c r="C124" s="71"/>
      <c r="D124" s="74"/>
      <c r="E124" s="71"/>
      <c r="F124" s="71"/>
      <c r="G124" s="71"/>
      <c r="H124" s="74"/>
      <c r="K124" s="36"/>
    </row>
    <row r="125" spans="1:11" ht="31.5" customHeight="1" x14ac:dyDescent="0.2">
      <c r="A125" s="74"/>
      <c r="B125" s="74"/>
      <c r="C125" s="71"/>
      <c r="D125" s="74"/>
      <c r="E125" s="71"/>
      <c r="F125" s="71"/>
      <c r="G125" s="71"/>
      <c r="H125" s="74"/>
      <c r="K125" s="36"/>
    </row>
    <row r="126" spans="1:11" ht="31.5" customHeight="1" x14ac:dyDescent="0.2">
      <c r="A126" s="74"/>
      <c r="B126" s="74"/>
      <c r="C126" s="71"/>
      <c r="D126" s="74"/>
      <c r="E126" s="71"/>
      <c r="F126" s="71"/>
      <c r="G126" s="71"/>
      <c r="H126" s="74"/>
      <c r="K126" s="36"/>
    </row>
    <row r="127" spans="1:11" ht="31.5" customHeight="1" x14ac:dyDescent="0.2">
      <c r="A127" s="74"/>
      <c r="B127" s="74"/>
      <c r="C127" s="71"/>
      <c r="D127" s="74"/>
      <c r="E127" s="71"/>
      <c r="F127" s="71"/>
      <c r="G127" s="71"/>
      <c r="H127" s="74"/>
      <c r="K127" s="36"/>
    </row>
    <row r="128" spans="1:11" ht="31.5" customHeight="1" x14ac:dyDescent="0.2">
      <c r="A128" s="74"/>
      <c r="B128" s="74"/>
      <c r="C128" s="71"/>
      <c r="D128" s="71"/>
      <c r="E128" s="71"/>
      <c r="F128" s="71"/>
      <c r="G128" s="71"/>
      <c r="H128" s="74"/>
      <c r="K128" s="36"/>
    </row>
    <row r="129" spans="1:11" ht="31.5" customHeight="1" x14ac:dyDescent="0.2">
      <c r="A129" s="74"/>
      <c r="B129" s="74"/>
      <c r="C129" s="71"/>
      <c r="D129" s="74"/>
      <c r="E129" s="71"/>
      <c r="F129" s="71"/>
      <c r="G129" s="71"/>
      <c r="H129" s="74"/>
      <c r="K129" s="36"/>
    </row>
    <row r="130" spans="1:11" ht="31.5" customHeight="1" x14ac:dyDescent="0.2">
      <c r="A130" s="74"/>
      <c r="B130" s="71"/>
      <c r="C130" s="71"/>
      <c r="D130" s="71"/>
      <c r="E130" s="71"/>
      <c r="F130" s="71"/>
      <c r="G130" s="71"/>
      <c r="H130" s="74"/>
      <c r="K130" s="36"/>
    </row>
    <row r="131" spans="1:11" ht="31.5" customHeight="1" x14ac:dyDescent="0.2">
      <c r="A131" s="74"/>
      <c r="B131" s="74"/>
      <c r="C131" s="71"/>
      <c r="D131" s="74"/>
      <c r="E131" s="71"/>
      <c r="F131" s="71"/>
      <c r="G131" s="71"/>
      <c r="H131" s="74"/>
      <c r="K131" s="36"/>
    </row>
    <row r="132" spans="1:11" ht="31.5" customHeight="1" x14ac:dyDescent="0.2">
      <c r="A132" s="74"/>
      <c r="B132" s="71"/>
      <c r="C132" s="71"/>
      <c r="D132" s="71"/>
      <c r="E132" s="71"/>
      <c r="F132" s="71"/>
      <c r="G132" s="71"/>
      <c r="H132" s="74"/>
      <c r="K132" s="36"/>
    </row>
    <row r="133" spans="1:11" ht="31.5" customHeight="1" x14ac:dyDescent="0.2">
      <c r="A133" s="71"/>
      <c r="B133" s="71"/>
      <c r="C133" s="71"/>
      <c r="D133" s="71"/>
      <c r="E133" s="71"/>
      <c r="F133" s="71"/>
      <c r="G133" s="71"/>
      <c r="H133" s="71"/>
      <c r="K133" s="36"/>
    </row>
    <row r="134" spans="1:11" x14ac:dyDescent="0.2">
      <c r="A134" s="78"/>
      <c r="B134" s="78"/>
      <c r="C134" s="71"/>
      <c r="D134" s="71"/>
      <c r="E134" s="71"/>
      <c r="F134" s="71"/>
      <c r="G134" s="71"/>
      <c r="H134" s="71"/>
      <c r="K134" s="36"/>
    </row>
    <row r="135" spans="1:11" x14ac:dyDescent="0.2">
      <c r="A135" s="79"/>
      <c r="B135" s="80"/>
      <c r="C135" s="71"/>
      <c r="D135" s="71"/>
      <c r="E135" s="71"/>
      <c r="F135" s="71"/>
      <c r="G135" s="71"/>
      <c r="H135" s="71"/>
      <c r="K135" s="36"/>
    </row>
    <row r="136" spans="1:11" x14ac:dyDescent="0.2">
      <c r="A136" s="79"/>
      <c r="B136" s="80"/>
      <c r="C136" s="71"/>
      <c r="D136" s="71"/>
      <c r="E136" s="71"/>
      <c r="F136" s="71"/>
      <c r="G136" s="71"/>
      <c r="H136" s="71"/>
      <c r="K136" s="36"/>
    </row>
    <row r="137" spans="1:11" x14ac:dyDescent="0.2">
      <c r="A137" s="79"/>
      <c r="B137" s="80"/>
      <c r="C137" s="71"/>
      <c r="D137" s="71"/>
      <c r="E137" s="71"/>
      <c r="F137" s="71"/>
      <c r="G137" s="71"/>
      <c r="H137" s="71"/>
      <c r="K137" s="36"/>
    </row>
    <row r="138" spans="1:11" x14ac:dyDescent="0.2">
      <c r="A138" s="79"/>
      <c r="B138" s="80"/>
      <c r="C138" s="71"/>
      <c r="D138" s="71"/>
      <c r="E138" s="71"/>
      <c r="F138" s="71"/>
      <c r="G138" s="71"/>
      <c r="H138" s="71"/>
      <c r="K138" s="36"/>
    </row>
    <row r="139" spans="1:11" x14ac:dyDescent="0.2">
      <c r="A139" s="79"/>
      <c r="B139" s="80"/>
      <c r="C139" s="71"/>
      <c r="D139" s="71"/>
      <c r="E139" s="71"/>
      <c r="F139" s="71"/>
      <c r="G139" s="71"/>
      <c r="H139" s="71"/>
      <c r="K139" s="36"/>
    </row>
    <row r="140" spans="1:11" x14ac:dyDescent="0.2">
      <c r="A140" s="79"/>
      <c r="B140" s="80"/>
      <c r="C140" s="71"/>
      <c r="D140" s="71"/>
      <c r="E140" s="71"/>
      <c r="F140" s="71"/>
      <c r="G140" s="71"/>
      <c r="H140" s="71"/>
      <c r="K140" s="36"/>
    </row>
    <row r="141" spans="1:11" x14ac:dyDescent="0.2">
      <c r="A141" s="79"/>
      <c r="B141" s="80"/>
      <c r="C141" s="71"/>
      <c r="D141" s="71"/>
      <c r="E141" s="71"/>
      <c r="F141" s="71"/>
      <c r="G141" s="71"/>
      <c r="H141" s="71"/>
      <c r="K141" s="36"/>
    </row>
    <row r="142" spans="1:11" x14ac:dyDescent="0.2">
      <c r="A142" s="79"/>
      <c r="B142" s="80"/>
      <c r="C142" s="71"/>
      <c r="D142" s="71"/>
      <c r="E142" s="71"/>
      <c r="F142" s="71"/>
      <c r="G142" s="71"/>
      <c r="H142" s="71"/>
      <c r="K142" s="36"/>
    </row>
    <row r="143" spans="1:11" x14ac:dyDescent="0.2">
      <c r="A143" s="79"/>
      <c r="B143" s="80"/>
      <c r="C143" s="71"/>
      <c r="D143" s="71"/>
      <c r="E143" s="71"/>
      <c r="F143" s="71"/>
      <c r="G143" s="71"/>
      <c r="H143" s="71"/>
      <c r="K143" s="36"/>
    </row>
    <row r="144" spans="1:11" x14ac:dyDescent="0.2">
      <c r="A144" s="79"/>
      <c r="B144" s="80"/>
      <c r="C144" s="71"/>
      <c r="D144" s="71"/>
      <c r="E144" s="71"/>
      <c r="F144" s="71"/>
      <c r="G144" s="71"/>
      <c r="H144" s="71"/>
      <c r="K144" s="36"/>
    </row>
    <row r="145" spans="1:11" x14ac:dyDescent="0.2">
      <c r="A145" s="79"/>
      <c r="B145" s="80"/>
      <c r="C145" s="71"/>
      <c r="D145" s="71"/>
      <c r="E145" s="71"/>
      <c r="F145" s="71"/>
      <c r="G145" s="71"/>
      <c r="H145" s="71"/>
      <c r="K145" s="36"/>
    </row>
    <row r="146" spans="1:11" x14ac:dyDescent="0.2">
      <c r="A146" s="79"/>
      <c r="B146" s="80"/>
      <c r="C146" s="71"/>
      <c r="D146" s="71"/>
      <c r="E146" s="71"/>
      <c r="F146" s="71"/>
      <c r="G146" s="71"/>
      <c r="H146" s="71"/>
      <c r="K146" s="36"/>
    </row>
    <row r="147" spans="1:11" x14ac:dyDescent="0.2">
      <c r="A147" s="79"/>
      <c r="B147" s="80"/>
      <c r="C147" s="71"/>
      <c r="D147" s="71"/>
      <c r="E147" s="71"/>
      <c r="F147" s="71"/>
      <c r="G147" s="71"/>
      <c r="H147" s="71"/>
      <c r="K147" s="36"/>
    </row>
    <row r="148" spans="1:11" x14ac:dyDescent="0.2">
      <c r="A148" s="79"/>
      <c r="B148" s="80"/>
      <c r="C148" s="71"/>
      <c r="D148" s="71"/>
      <c r="E148" s="71"/>
      <c r="F148" s="71"/>
      <c r="G148" s="71"/>
      <c r="H148" s="71"/>
      <c r="K148" s="36"/>
    </row>
    <row r="149" spans="1:11" x14ac:dyDescent="0.2">
      <c r="A149" s="79"/>
      <c r="B149" s="80"/>
      <c r="C149" s="71"/>
      <c r="D149" s="71"/>
      <c r="E149" s="71"/>
      <c r="F149" s="71"/>
      <c r="G149" s="71"/>
      <c r="H149" s="71"/>
      <c r="K149" s="36"/>
    </row>
    <row r="150" spans="1:11" x14ac:dyDescent="0.2">
      <c r="A150" s="79"/>
      <c r="B150" s="80"/>
      <c r="C150" s="71"/>
      <c r="D150" s="71"/>
      <c r="E150" s="71"/>
      <c r="F150" s="71"/>
      <c r="G150" s="71"/>
      <c r="H150" s="71"/>
      <c r="K150" s="36"/>
    </row>
    <row r="151" spans="1:11" x14ac:dyDescent="0.2">
      <c r="A151" s="79"/>
      <c r="B151" s="80"/>
      <c r="C151" s="71"/>
      <c r="D151" s="71"/>
      <c r="E151" s="71"/>
      <c r="F151" s="71"/>
      <c r="G151" s="71"/>
      <c r="H151" s="71"/>
      <c r="K151" s="36"/>
    </row>
    <row r="152" spans="1:11" x14ac:dyDescent="0.2">
      <c r="A152" s="79"/>
      <c r="B152" s="80"/>
      <c r="C152" s="71"/>
      <c r="D152" s="71"/>
      <c r="E152" s="71"/>
      <c r="F152" s="71"/>
      <c r="G152" s="71"/>
      <c r="H152" s="71"/>
      <c r="K152" s="36"/>
    </row>
    <row r="153" spans="1:11" x14ac:dyDescent="0.2">
      <c r="A153" s="79"/>
      <c r="B153" s="80"/>
      <c r="C153" s="71"/>
      <c r="D153" s="71"/>
      <c r="E153" s="71"/>
      <c r="F153" s="71"/>
      <c r="G153" s="71"/>
      <c r="H153" s="71"/>
      <c r="K153" s="36"/>
    </row>
    <row r="154" spans="1:11" x14ac:dyDescent="0.2">
      <c r="A154" s="79"/>
      <c r="B154" s="80"/>
      <c r="C154" s="71"/>
      <c r="D154" s="71"/>
      <c r="E154" s="71"/>
      <c r="F154" s="71"/>
      <c r="G154" s="71"/>
      <c r="H154" s="71"/>
      <c r="K154" s="36"/>
    </row>
    <row r="155" spans="1:11" x14ac:dyDescent="0.2">
      <c r="A155" s="79"/>
      <c r="B155" s="80"/>
      <c r="C155" s="71"/>
      <c r="D155" s="71"/>
      <c r="E155" s="71"/>
      <c r="F155" s="71"/>
      <c r="G155" s="71"/>
      <c r="H155" s="71"/>
      <c r="K155" s="36"/>
    </row>
    <row r="156" spans="1:11" x14ac:dyDescent="0.2">
      <c r="A156" s="79"/>
      <c r="B156" s="80"/>
      <c r="C156" s="71"/>
      <c r="D156" s="71"/>
      <c r="E156" s="71"/>
      <c r="F156" s="71"/>
      <c r="G156" s="71"/>
      <c r="H156" s="71"/>
      <c r="K156" s="36"/>
    </row>
    <row r="157" spans="1:11" x14ac:dyDescent="0.2">
      <c r="A157" s="79"/>
      <c r="B157" s="80"/>
      <c r="C157" s="71"/>
      <c r="D157" s="71"/>
      <c r="E157" s="71"/>
      <c r="F157" s="71"/>
      <c r="G157" s="71"/>
      <c r="H157" s="71"/>
      <c r="K157" s="36"/>
    </row>
    <row r="158" spans="1:11" x14ac:dyDescent="0.2">
      <c r="A158" s="79"/>
      <c r="B158" s="80"/>
      <c r="C158" s="71"/>
      <c r="D158" s="71"/>
      <c r="E158" s="71"/>
      <c r="F158" s="71"/>
      <c r="G158" s="71"/>
      <c r="H158" s="71"/>
      <c r="K158" s="36"/>
    </row>
    <row r="159" spans="1:11" x14ac:dyDescent="0.2">
      <c r="A159" s="79"/>
      <c r="B159" s="80"/>
      <c r="C159" s="71"/>
      <c r="D159" s="71"/>
      <c r="E159" s="71"/>
      <c r="F159" s="71"/>
      <c r="G159" s="71"/>
      <c r="H159" s="71"/>
      <c r="K159" s="36"/>
    </row>
    <row r="160" spans="1:11" x14ac:dyDescent="0.2">
      <c r="A160" s="79"/>
      <c r="B160" s="80"/>
      <c r="C160" s="71"/>
      <c r="D160" s="71"/>
      <c r="E160" s="71"/>
      <c r="F160" s="71"/>
      <c r="G160" s="71"/>
      <c r="H160" s="71"/>
      <c r="K160" s="36"/>
    </row>
    <row r="161" spans="1:11" x14ac:dyDescent="0.2">
      <c r="A161" s="79"/>
      <c r="B161" s="80"/>
      <c r="C161" s="71"/>
      <c r="D161" s="71"/>
      <c r="E161" s="71"/>
      <c r="F161" s="71"/>
      <c r="G161" s="71"/>
      <c r="H161" s="71"/>
      <c r="K161" s="36"/>
    </row>
    <row r="162" spans="1:11" x14ac:dyDescent="0.2">
      <c r="A162" s="79"/>
      <c r="B162" s="80"/>
      <c r="C162" s="71"/>
      <c r="D162" s="71"/>
      <c r="E162" s="71"/>
      <c r="F162" s="71"/>
      <c r="G162" s="71"/>
      <c r="H162" s="71"/>
      <c r="K162" s="36"/>
    </row>
    <row r="163" spans="1:11" x14ac:dyDescent="0.2">
      <c r="A163" s="79"/>
      <c r="B163" s="80"/>
      <c r="C163" s="71"/>
      <c r="D163" s="71"/>
      <c r="E163" s="71"/>
      <c r="F163" s="71"/>
      <c r="G163" s="71"/>
      <c r="H163" s="71"/>
      <c r="K163" s="36"/>
    </row>
    <row r="164" spans="1:11" x14ac:dyDescent="0.2">
      <c r="A164" s="79"/>
      <c r="B164" s="80"/>
      <c r="C164" s="71"/>
      <c r="D164" s="71"/>
      <c r="E164" s="71"/>
      <c r="F164" s="71"/>
      <c r="G164" s="71"/>
      <c r="H164" s="71"/>
      <c r="K164" s="36"/>
    </row>
    <row r="165" spans="1:11" x14ac:dyDescent="0.2">
      <c r="A165" s="79"/>
      <c r="B165" s="80"/>
      <c r="C165" s="71"/>
      <c r="D165" s="71"/>
      <c r="E165" s="71"/>
      <c r="F165" s="71"/>
      <c r="G165" s="71"/>
      <c r="H165" s="71"/>
      <c r="K165" s="36"/>
    </row>
    <row r="166" spans="1:11" x14ac:dyDescent="0.2">
      <c r="A166" s="79"/>
      <c r="B166" s="80"/>
      <c r="C166" s="71"/>
      <c r="D166" s="71"/>
      <c r="E166" s="71"/>
      <c r="F166" s="71"/>
      <c r="G166" s="71"/>
      <c r="H166" s="71"/>
      <c r="K166" s="36"/>
    </row>
    <row r="167" spans="1:11" x14ac:dyDescent="0.2">
      <c r="A167" s="79"/>
      <c r="B167" s="80"/>
      <c r="C167" s="71"/>
      <c r="D167" s="71"/>
      <c r="E167" s="71"/>
      <c r="F167" s="71"/>
      <c r="K167" s="36"/>
    </row>
    <row r="168" spans="1:11" x14ac:dyDescent="0.2">
      <c r="A168" s="79"/>
      <c r="B168" s="80"/>
      <c r="C168" s="71"/>
      <c r="D168" s="71"/>
      <c r="E168" s="71"/>
      <c r="F168" s="71"/>
      <c r="K168" s="36"/>
    </row>
    <row r="169" spans="1:11" x14ac:dyDescent="0.2">
      <c r="A169" s="79"/>
      <c r="B169" s="80"/>
      <c r="C169" s="71"/>
      <c r="D169" s="71"/>
      <c r="E169" s="71"/>
      <c r="F169" s="71"/>
      <c r="K169" s="36"/>
    </row>
    <row r="170" spans="1:11" x14ac:dyDescent="0.2">
      <c r="A170" s="79"/>
      <c r="B170" s="80"/>
      <c r="C170" s="71"/>
      <c r="D170" s="71"/>
      <c r="E170" s="71"/>
      <c r="F170" s="71"/>
      <c r="K170" s="36"/>
    </row>
    <row r="171" spans="1:11" x14ac:dyDescent="0.2">
      <c r="A171" s="79"/>
      <c r="B171" s="80"/>
      <c r="C171" s="71"/>
      <c r="D171" s="71"/>
      <c r="E171" s="71"/>
      <c r="F171" s="71"/>
      <c r="K171" s="36"/>
    </row>
    <row r="172" spans="1:11" x14ac:dyDescent="0.2">
      <c r="A172" s="79"/>
      <c r="B172" s="80"/>
      <c r="C172" s="71"/>
      <c r="D172" s="71"/>
      <c r="E172" s="71"/>
      <c r="F172" s="71"/>
      <c r="K172" s="36"/>
    </row>
    <row r="173" spans="1:11" x14ac:dyDescent="0.2">
      <c r="A173" s="81"/>
      <c r="B173" s="80"/>
      <c r="C173" s="71"/>
      <c r="D173" s="71"/>
      <c r="E173" s="71"/>
      <c r="F173" s="71"/>
      <c r="K173" s="36"/>
    </row>
    <row r="174" spans="1:11" x14ac:dyDescent="0.2">
      <c r="A174" s="79"/>
      <c r="B174" s="80"/>
      <c r="C174" s="71"/>
      <c r="D174" s="71"/>
      <c r="E174" s="71"/>
      <c r="F174" s="71"/>
      <c r="K174" s="36"/>
    </row>
    <row r="175" spans="1:11" x14ac:dyDescent="0.2">
      <c r="A175" s="81"/>
      <c r="B175" s="78"/>
      <c r="C175" s="71"/>
      <c r="D175" s="71"/>
      <c r="E175" s="71"/>
      <c r="F175" s="71"/>
      <c r="K175" s="36"/>
    </row>
    <row r="176" spans="1:11" x14ac:dyDescent="0.2">
      <c r="A176" s="78"/>
      <c r="B176" s="78"/>
      <c r="C176" s="71"/>
      <c r="D176" s="71"/>
      <c r="E176" s="71"/>
      <c r="F176" s="71"/>
      <c r="K176" s="36"/>
    </row>
    <row r="177" spans="1:11" x14ac:dyDescent="0.2">
      <c r="A177" s="78"/>
      <c r="B177" s="78"/>
      <c r="C177" s="71"/>
      <c r="D177" s="71"/>
      <c r="E177" s="71"/>
      <c r="F177" s="71"/>
      <c r="K177" s="36"/>
    </row>
    <row r="178" spans="1:11" x14ac:dyDescent="0.2">
      <c r="A178" s="78"/>
      <c r="B178" s="78"/>
      <c r="C178" s="71"/>
      <c r="D178" s="71"/>
      <c r="E178" s="71"/>
      <c r="F178" s="71"/>
      <c r="K178" s="36"/>
    </row>
    <row r="179" spans="1:11" x14ac:dyDescent="0.2">
      <c r="A179" s="78"/>
      <c r="B179" s="78"/>
      <c r="C179" s="71"/>
      <c r="D179" s="71"/>
      <c r="E179" s="71"/>
      <c r="F179" s="71"/>
      <c r="K179" s="36"/>
    </row>
    <row r="180" spans="1:11" x14ac:dyDescent="0.2">
      <c r="A180" s="78"/>
      <c r="B180" s="78"/>
      <c r="C180" s="71"/>
      <c r="D180" s="71"/>
      <c r="E180" s="71"/>
      <c r="F180" s="71"/>
      <c r="K180" s="36"/>
    </row>
    <row r="181" spans="1:11" x14ac:dyDescent="0.2">
      <c r="A181" s="78"/>
      <c r="B181" s="78"/>
      <c r="C181" s="71"/>
      <c r="D181" s="71"/>
      <c r="E181" s="71"/>
      <c r="F181" s="71"/>
      <c r="K181" s="36"/>
    </row>
    <row r="182" spans="1:11" x14ac:dyDescent="0.2">
      <c r="A182" s="78"/>
      <c r="B182" s="78"/>
      <c r="C182" s="71"/>
      <c r="D182" s="71"/>
      <c r="E182" s="71"/>
      <c r="F182" s="71"/>
      <c r="K182" s="36"/>
    </row>
    <row r="183" spans="1:11" x14ac:dyDescent="0.2">
      <c r="A183" s="78"/>
      <c r="B183" s="78"/>
      <c r="C183" s="71"/>
      <c r="D183" s="71"/>
      <c r="E183" s="71"/>
      <c r="F183" s="71"/>
      <c r="K183" s="36"/>
    </row>
    <row r="184" spans="1:11" x14ac:dyDescent="0.2">
      <c r="A184" s="78"/>
      <c r="B184" s="78"/>
      <c r="C184" s="71"/>
      <c r="D184" s="71"/>
      <c r="E184" s="71"/>
      <c r="F184" s="71"/>
      <c r="K184" s="36"/>
    </row>
    <row r="185" spans="1:11" x14ac:dyDescent="0.2">
      <c r="A185" s="71"/>
      <c r="B185" s="71"/>
      <c r="C185" s="71"/>
      <c r="D185" s="71"/>
      <c r="E185" s="71"/>
      <c r="F185" s="71"/>
      <c r="K185" s="36"/>
    </row>
    <row r="186" spans="1:11" x14ac:dyDescent="0.2">
      <c r="A186" s="71"/>
      <c r="B186" s="71"/>
      <c r="C186" s="71"/>
      <c r="D186" s="71"/>
      <c r="E186" s="71"/>
      <c r="F186" s="71"/>
      <c r="K186" s="36"/>
    </row>
    <row r="187" spans="1:11" x14ac:dyDescent="0.2">
      <c r="A187" s="71"/>
      <c r="B187" s="71"/>
      <c r="C187" s="71"/>
      <c r="D187" s="71"/>
      <c r="E187" s="71"/>
      <c r="F187" s="71"/>
      <c r="K187" s="36"/>
    </row>
    <row r="188" spans="1:11" x14ac:dyDescent="0.2">
      <c r="A188" s="71"/>
      <c r="B188" s="71"/>
      <c r="C188" s="71"/>
      <c r="D188" s="71"/>
      <c r="E188" s="71"/>
      <c r="F188" s="71"/>
      <c r="K188" s="36"/>
    </row>
    <row r="189" spans="1:11" x14ac:dyDescent="0.2">
      <c r="A189" s="71"/>
      <c r="B189" s="71"/>
      <c r="C189" s="71"/>
      <c r="D189" s="71"/>
      <c r="E189" s="71"/>
      <c r="F189" s="71"/>
      <c r="K189" s="36"/>
    </row>
    <row r="190" spans="1:11" x14ac:dyDescent="0.2">
      <c r="A190" s="71"/>
      <c r="B190" s="71"/>
      <c r="C190" s="71"/>
      <c r="D190" s="71"/>
      <c r="E190" s="71"/>
      <c r="F190" s="71"/>
      <c r="K190" s="36"/>
    </row>
    <row r="191" spans="1:11" x14ac:dyDescent="0.2">
      <c r="A191" s="71"/>
      <c r="B191" s="71"/>
      <c r="C191" s="71"/>
      <c r="D191" s="71"/>
      <c r="E191" s="71"/>
      <c r="F191" s="71"/>
      <c r="K191" s="36"/>
    </row>
    <row r="192" spans="1:11" x14ac:dyDescent="0.2">
      <c r="A192" s="71"/>
      <c r="B192" s="71"/>
      <c r="C192" s="71"/>
      <c r="D192" s="71"/>
      <c r="E192" s="71"/>
      <c r="F192" s="71"/>
      <c r="K192" s="36"/>
    </row>
    <row r="193" spans="1:11" x14ac:dyDescent="0.2">
      <c r="A193" s="71"/>
      <c r="B193" s="71"/>
      <c r="C193" s="71"/>
      <c r="D193" s="71"/>
      <c r="E193" s="71"/>
      <c r="F193" s="71"/>
      <c r="K193" s="36"/>
    </row>
    <row r="194" spans="1:11" x14ac:dyDescent="0.2">
      <c r="A194" s="71"/>
      <c r="B194" s="71"/>
      <c r="C194" s="71"/>
      <c r="D194" s="71"/>
      <c r="E194" s="71"/>
      <c r="F194" s="71"/>
      <c r="K194" s="36"/>
    </row>
    <row r="195" spans="1:11" x14ac:dyDescent="0.2">
      <c r="A195" s="71"/>
      <c r="B195" s="71"/>
      <c r="C195" s="71"/>
      <c r="D195" s="71"/>
      <c r="E195" s="71"/>
      <c r="F195" s="71"/>
      <c r="K195" s="36"/>
    </row>
    <row r="196" spans="1:11" x14ac:dyDescent="0.2">
      <c r="A196" s="71"/>
      <c r="B196" s="71"/>
      <c r="C196" s="71"/>
      <c r="D196" s="71"/>
      <c r="E196" s="71"/>
      <c r="F196" s="71"/>
      <c r="K196" s="36"/>
    </row>
    <row r="197" spans="1:11" x14ac:dyDescent="0.2">
      <c r="A197" s="71"/>
      <c r="B197" s="71"/>
      <c r="C197" s="71"/>
      <c r="D197" s="71"/>
      <c r="E197" s="71"/>
      <c r="F197" s="71"/>
      <c r="K197" s="36"/>
    </row>
    <row r="198" spans="1:11" x14ac:dyDescent="0.2">
      <c r="A198" s="71"/>
      <c r="B198" s="71"/>
      <c r="C198" s="71"/>
      <c r="D198" s="71"/>
      <c r="E198" s="71"/>
      <c r="F198" s="71"/>
      <c r="K198" s="36"/>
    </row>
    <row r="199" spans="1:11" x14ac:dyDescent="0.2">
      <c r="K199" s="36"/>
    </row>
    <row r="200" spans="1:11" x14ac:dyDescent="0.2">
      <c r="K200" s="36"/>
    </row>
    <row r="201" spans="1:11" x14ac:dyDescent="0.2">
      <c r="K201" s="36"/>
    </row>
    <row r="202" spans="1:11" x14ac:dyDescent="0.2">
      <c r="K202" s="36"/>
    </row>
    <row r="203" spans="1:11" x14ac:dyDescent="0.2">
      <c r="K203" s="36"/>
    </row>
    <row r="204" spans="1:11" x14ac:dyDescent="0.2">
      <c r="K204" s="36"/>
    </row>
    <row r="205" spans="1:11" x14ac:dyDescent="0.2">
      <c r="K205" s="36"/>
    </row>
    <row r="206" spans="1:11" x14ac:dyDescent="0.2">
      <c r="K206" s="36"/>
    </row>
    <row r="207" spans="1:11" x14ac:dyDescent="0.2">
      <c r="K207" s="36"/>
    </row>
    <row r="208" spans="1:11" x14ac:dyDescent="0.2">
      <c r="K208" s="36"/>
    </row>
    <row r="209" spans="11:11" x14ac:dyDescent="0.2">
      <c r="K209" s="36"/>
    </row>
    <row r="210" spans="11:11" x14ac:dyDescent="0.2">
      <c r="K210" s="36"/>
    </row>
    <row r="211" spans="11:11" x14ac:dyDescent="0.2">
      <c r="K211" s="36"/>
    </row>
    <row r="212" spans="11:11" x14ac:dyDescent="0.2">
      <c r="K212" s="36"/>
    </row>
    <row r="213" spans="11:11" x14ac:dyDescent="0.2">
      <c r="K213" s="36"/>
    </row>
    <row r="214" spans="11:11" x14ac:dyDescent="0.2">
      <c r="K214" s="36"/>
    </row>
    <row r="215" spans="11:11" x14ac:dyDescent="0.2">
      <c r="K215" s="36"/>
    </row>
    <row r="216" spans="11:11" x14ac:dyDescent="0.2">
      <c r="K216" s="36"/>
    </row>
    <row r="217" spans="11:11" x14ac:dyDescent="0.2">
      <c r="K217" s="36"/>
    </row>
    <row r="218" spans="11:11" x14ac:dyDescent="0.2">
      <c r="K218" s="36"/>
    </row>
    <row r="219" spans="11:11" x14ac:dyDescent="0.2">
      <c r="K219" s="36"/>
    </row>
    <row r="220" spans="11:11" x14ac:dyDescent="0.2">
      <c r="K220" s="36"/>
    </row>
    <row r="221" spans="11:11" x14ac:dyDescent="0.2">
      <c r="K221" s="36"/>
    </row>
    <row r="222" spans="11:11" x14ac:dyDescent="0.2">
      <c r="K222" s="36"/>
    </row>
    <row r="223" spans="11:11" x14ac:dyDescent="0.2">
      <c r="K223" s="36"/>
    </row>
    <row r="224" spans="11:11" x14ac:dyDescent="0.2">
      <c r="K224" s="36"/>
    </row>
    <row r="225" spans="11:11" x14ac:dyDescent="0.2">
      <c r="K225" s="36"/>
    </row>
    <row r="226" spans="11:11" x14ac:dyDescent="0.2">
      <c r="K226" s="36"/>
    </row>
    <row r="227" spans="11:11" x14ac:dyDescent="0.2">
      <c r="K227" s="36"/>
    </row>
    <row r="228" spans="11:11" x14ac:dyDescent="0.2">
      <c r="K228" s="36"/>
    </row>
    <row r="229" spans="11:11" x14ac:dyDescent="0.2">
      <c r="K229" s="36"/>
    </row>
    <row r="230" spans="11:11" x14ac:dyDescent="0.2">
      <c r="K230" s="36"/>
    </row>
    <row r="231" spans="11:11" x14ac:dyDescent="0.2">
      <c r="K231" s="36"/>
    </row>
    <row r="232" spans="11:11" x14ac:dyDescent="0.2">
      <c r="K232" s="36"/>
    </row>
    <row r="233" spans="11:11" x14ac:dyDescent="0.2">
      <c r="K233" s="36"/>
    </row>
    <row r="234" spans="11:11" x14ac:dyDescent="0.2">
      <c r="K234" s="36"/>
    </row>
    <row r="235" spans="11:11" x14ac:dyDescent="0.2">
      <c r="K235" s="36"/>
    </row>
    <row r="236" spans="11:11" x14ac:dyDescent="0.2">
      <c r="K236" s="36"/>
    </row>
    <row r="237" spans="11:11" x14ac:dyDescent="0.2">
      <c r="K237" s="36"/>
    </row>
    <row r="238" spans="11:11" x14ac:dyDescent="0.2">
      <c r="K238" s="36"/>
    </row>
    <row r="239" spans="11:11" x14ac:dyDescent="0.2">
      <c r="K239" s="36"/>
    </row>
    <row r="240" spans="11:11" x14ac:dyDescent="0.2">
      <c r="K240" s="36"/>
    </row>
    <row r="241" spans="11:11" x14ac:dyDescent="0.2">
      <c r="K241" s="36"/>
    </row>
    <row r="242" spans="11:11" x14ac:dyDescent="0.2">
      <c r="K242" s="36"/>
    </row>
    <row r="243" spans="11:11" x14ac:dyDescent="0.2">
      <c r="K243" s="36"/>
    </row>
    <row r="244" spans="11:11" x14ac:dyDescent="0.2">
      <c r="K244" s="36"/>
    </row>
    <row r="245" spans="11:11" x14ac:dyDescent="0.2">
      <c r="K245" s="36"/>
    </row>
    <row r="246" spans="11:11" x14ac:dyDescent="0.2">
      <c r="K246" s="36"/>
    </row>
    <row r="247" spans="11:11" x14ac:dyDescent="0.2">
      <c r="K247" s="36"/>
    </row>
    <row r="248" spans="11:11" x14ac:dyDescent="0.2">
      <c r="K248" s="36"/>
    </row>
    <row r="249" spans="11:11" x14ac:dyDescent="0.2">
      <c r="K249" s="36"/>
    </row>
    <row r="250" spans="11:11" x14ac:dyDescent="0.2">
      <c r="K250" s="36"/>
    </row>
    <row r="251" spans="11:11" x14ac:dyDescent="0.2">
      <c r="K251" s="36"/>
    </row>
    <row r="252" spans="11:11" x14ac:dyDescent="0.2">
      <c r="K252" s="36"/>
    </row>
    <row r="253" spans="11:11" x14ac:dyDescent="0.2">
      <c r="K253" s="36"/>
    </row>
    <row r="254" spans="11:11" x14ac:dyDescent="0.2">
      <c r="K254" s="36"/>
    </row>
    <row r="255" spans="11:11" x14ac:dyDescent="0.2">
      <c r="K255" s="36"/>
    </row>
    <row r="256" spans="11:11" x14ac:dyDescent="0.2">
      <c r="K256" s="36"/>
    </row>
    <row r="257" spans="11:11" x14ac:dyDescent="0.2">
      <c r="K257" s="36"/>
    </row>
    <row r="258" spans="11:11" x14ac:dyDescent="0.2">
      <c r="K258" s="36"/>
    </row>
    <row r="259" spans="11:11" x14ac:dyDescent="0.2">
      <c r="K259" s="36"/>
    </row>
    <row r="260" spans="11:11" x14ac:dyDescent="0.2">
      <c r="K260" s="36"/>
    </row>
    <row r="261" spans="11:11" x14ac:dyDescent="0.2">
      <c r="K261" s="36"/>
    </row>
    <row r="262" spans="11:11" x14ac:dyDescent="0.2">
      <c r="K262" s="36"/>
    </row>
    <row r="263" spans="11:11" x14ac:dyDescent="0.2">
      <c r="K263" s="36"/>
    </row>
    <row r="264" spans="11:11" x14ac:dyDescent="0.2">
      <c r="K264" s="36"/>
    </row>
    <row r="265" spans="11:11" x14ac:dyDescent="0.2">
      <c r="K265" s="36"/>
    </row>
    <row r="266" spans="11:11" x14ac:dyDescent="0.2">
      <c r="K266" s="36"/>
    </row>
    <row r="267" spans="11:11" x14ac:dyDescent="0.2">
      <c r="K267" s="36"/>
    </row>
    <row r="268" spans="11:11" x14ac:dyDescent="0.2">
      <c r="K268" s="36"/>
    </row>
    <row r="269" spans="11:11" x14ac:dyDescent="0.2">
      <c r="K269" s="36"/>
    </row>
    <row r="270" spans="11:11" x14ac:dyDescent="0.2">
      <c r="K270" s="36"/>
    </row>
    <row r="271" spans="11:11" x14ac:dyDescent="0.2">
      <c r="K271" s="36"/>
    </row>
    <row r="272" spans="11:11" x14ac:dyDescent="0.2">
      <c r="K272" s="36"/>
    </row>
    <row r="273" spans="11:11" x14ac:dyDescent="0.2">
      <c r="K273" s="36"/>
    </row>
    <row r="274" spans="11:11" x14ac:dyDescent="0.2">
      <c r="K274" s="36"/>
    </row>
    <row r="275" spans="11:11" x14ac:dyDescent="0.2">
      <c r="K275" s="36"/>
    </row>
    <row r="276" spans="11:11" x14ac:dyDescent="0.2">
      <c r="K276" s="36"/>
    </row>
    <row r="277" spans="11:11" x14ac:dyDescent="0.2">
      <c r="K277" s="36"/>
    </row>
    <row r="278" spans="11:11" x14ac:dyDescent="0.2">
      <c r="K278" s="36"/>
    </row>
    <row r="279" spans="11:11" x14ac:dyDescent="0.2">
      <c r="K279" s="36"/>
    </row>
    <row r="280" spans="11:11" x14ac:dyDescent="0.2">
      <c r="K280" s="36"/>
    </row>
    <row r="281" spans="11:11" x14ac:dyDescent="0.2">
      <c r="K281" s="36"/>
    </row>
    <row r="282" spans="11:11" x14ac:dyDescent="0.2">
      <c r="K282" s="36"/>
    </row>
    <row r="283" spans="11:11" x14ac:dyDescent="0.2">
      <c r="K283" s="36"/>
    </row>
  </sheetData>
  <sheetProtection algorithmName="SHA-512" hashValue="/EVM8epNfp/ZVeqaDEZyFkQRw7Z2QfPdTxm3A6CK23NxHzIuO2xoa1VohH3cK2GR8RAPTgtlX6xfvYGIcruaRw==" saltValue="v33bM8hkI4e6Cy7csa1PFw==" spinCount="100000" sheet="1" selectLockedCells="1"/>
  <mergeCells count="71"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A1:H1"/>
    <mergeCell ref="A3:H3"/>
    <mergeCell ref="B14:H14"/>
    <mergeCell ref="C8:D8"/>
    <mergeCell ref="D2:H2"/>
    <mergeCell ref="C4:H4"/>
    <mergeCell ref="A5:H5"/>
    <mergeCell ref="A6:H6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F58:G58"/>
    <mergeCell ref="F67:G67"/>
    <mergeCell ref="B16:H16"/>
    <mergeCell ref="A19:G19"/>
    <mergeCell ref="A38:G38"/>
    <mergeCell ref="B17:H17"/>
    <mergeCell ref="F43:G43"/>
    <mergeCell ref="B20:H20"/>
  </mergeCells>
  <phoneticPr fontId="0" type="noConversion"/>
  <dataValidations xWindow="681" yWindow="305" count="9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2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E44:E73" xr:uid="{00000000-0002-0000-0000-000005000000}">
      <formula1>Cat_solos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showInputMessage="1" showErrorMessage="1" promptTitle="Zone" prompt="Choisir la zone dans la liste" sqref="B2" xr:uid="{00000000-0002-0000-0000-000007000000}">
      <formula1>Zone</formula1>
    </dataValidation>
    <dataValidation type="list" allowBlank="1" showInputMessage="1" showErrorMessage="1" sqref="B13" xr:uid="{00000000-0002-0000-0000-000008000000}">
      <formula1>Code_club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09"/>
  <sheetViews>
    <sheetView topLeftCell="A49" workbookViewId="0">
      <selection activeCell="E54" sqref="E54"/>
    </sheetView>
  </sheetViews>
  <sheetFormatPr baseColWidth="10" defaultColWidth="10.85546875" defaultRowHeight="15" x14ac:dyDescent="0.25"/>
  <cols>
    <col min="1" max="1" width="9.140625" style="84" customWidth="1"/>
    <col min="2" max="2" width="30" style="84" customWidth="1"/>
    <col min="3" max="3" width="10.85546875" style="84"/>
    <col min="4" max="4" width="39.140625" style="84" bestFit="1" customWidth="1"/>
    <col min="5" max="5" width="28.28515625" style="84" customWidth="1"/>
    <col min="6" max="6" width="19.7109375" style="84" customWidth="1"/>
    <col min="7" max="8" width="10.85546875" style="84"/>
    <col min="9" max="9" width="19.28515625" style="84" customWidth="1"/>
    <col min="10" max="10" width="26.42578125" style="84" customWidth="1"/>
    <col min="11" max="11" width="10.85546875" style="84"/>
    <col min="12" max="12" width="34.140625" style="84" customWidth="1"/>
    <col min="13" max="13" width="42.85546875" style="84" customWidth="1"/>
    <col min="14" max="14" width="45.42578125" style="84" customWidth="1"/>
    <col min="15" max="15" width="19" style="84" customWidth="1"/>
    <col min="16" max="16" width="25.85546875" style="84" customWidth="1"/>
    <col min="17" max="17" width="45.140625" style="84" bestFit="1" customWidth="1"/>
    <col min="18" max="18" width="86.28515625" style="84" customWidth="1"/>
    <col min="19" max="19" width="37.85546875" style="88" customWidth="1"/>
    <col min="20" max="20" width="15.85546875" style="84" customWidth="1"/>
    <col min="21" max="21" width="13.85546875" style="84" customWidth="1"/>
    <col min="22" max="22" width="14" style="84" customWidth="1"/>
    <col min="23" max="23" width="11.42578125" customWidth="1"/>
    <col min="24" max="16384" width="10.85546875" style="84"/>
  </cols>
  <sheetData>
    <row r="1" spans="1:24" x14ac:dyDescent="0.25">
      <c r="A1" s="84" t="s">
        <v>381</v>
      </c>
      <c r="B1" s="83" t="s">
        <v>161</v>
      </c>
      <c r="C1" s="85" t="s">
        <v>98</v>
      </c>
      <c r="D1" s="85" t="s">
        <v>99</v>
      </c>
      <c r="E1" s="85" t="s">
        <v>100</v>
      </c>
      <c r="F1" s="85" t="s">
        <v>101</v>
      </c>
      <c r="H1" s="84" t="s">
        <v>102</v>
      </c>
      <c r="I1" s="84" t="s">
        <v>97</v>
      </c>
      <c r="J1" s="84" t="s">
        <v>188</v>
      </c>
      <c r="K1" s="84" t="s">
        <v>156</v>
      </c>
      <c r="L1" s="84" t="s">
        <v>157</v>
      </c>
      <c r="M1" s="84" t="s">
        <v>158</v>
      </c>
      <c r="N1" s="84" t="s">
        <v>4</v>
      </c>
      <c r="O1" s="84" t="s">
        <v>159</v>
      </c>
      <c r="P1" s="84" t="s">
        <v>191</v>
      </c>
      <c r="Q1" s="84" t="s">
        <v>216</v>
      </c>
      <c r="R1" s="84" t="s">
        <v>194</v>
      </c>
      <c r="S1" s="88" t="s">
        <v>195</v>
      </c>
      <c r="T1" s="92" t="s">
        <v>160</v>
      </c>
      <c r="U1" s="92"/>
      <c r="V1" s="88"/>
    </row>
    <row r="2" spans="1:24" x14ac:dyDescent="0.25">
      <c r="A2" s="94" t="s">
        <v>267</v>
      </c>
      <c r="B2" s="128" t="s">
        <v>99</v>
      </c>
      <c r="C2" s="128" t="s">
        <v>100</v>
      </c>
      <c r="D2" s="84" t="s">
        <v>268</v>
      </c>
      <c r="E2" s="84" t="s">
        <v>269</v>
      </c>
      <c r="F2" s="84" t="s">
        <v>97</v>
      </c>
      <c r="K2" s="69" t="s">
        <v>83</v>
      </c>
      <c r="L2" s="36" t="s">
        <v>406</v>
      </c>
      <c r="M2" s="126" t="s">
        <v>376</v>
      </c>
      <c r="N2" s="93" t="s">
        <v>69</v>
      </c>
      <c r="O2" s="127" t="s">
        <v>399</v>
      </c>
      <c r="P2" s="127" t="s">
        <v>407</v>
      </c>
      <c r="Q2" s="126" t="s">
        <v>220</v>
      </c>
      <c r="R2" s="132" t="s">
        <v>378</v>
      </c>
      <c r="S2" s="115" t="s">
        <v>262</v>
      </c>
      <c r="T2" s="2" t="s">
        <v>28</v>
      </c>
      <c r="U2" s="78" t="s">
        <v>29</v>
      </c>
      <c r="V2" s="92" t="s">
        <v>78</v>
      </c>
      <c r="X2" s="91"/>
    </row>
    <row r="3" spans="1:24" x14ac:dyDescent="0.25">
      <c r="A3" s="129" t="s">
        <v>79</v>
      </c>
      <c r="B3" s="129" t="s">
        <v>270</v>
      </c>
      <c r="C3" s="129">
        <v>49004</v>
      </c>
      <c r="D3" s="84" t="s">
        <v>271</v>
      </c>
      <c r="E3" s="84" t="s">
        <v>272</v>
      </c>
      <c r="H3" s="87">
        <v>44378</v>
      </c>
      <c r="I3" s="84" t="s">
        <v>164</v>
      </c>
      <c r="J3" s="98" t="s">
        <v>171</v>
      </c>
      <c r="K3" s="69" t="s">
        <v>84</v>
      </c>
      <c r="O3" s="127" t="s">
        <v>395</v>
      </c>
      <c r="P3" s="127" t="s">
        <v>395</v>
      </c>
      <c r="R3" s="101"/>
      <c r="S3" s="115"/>
      <c r="T3" s="2"/>
      <c r="U3" s="78"/>
      <c r="V3" s="78"/>
      <c r="X3" s="91"/>
    </row>
    <row r="4" spans="1:24" x14ac:dyDescent="0.25">
      <c r="A4" s="130" t="s">
        <v>31</v>
      </c>
      <c r="B4" s="130" t="s">
        <v>62</v>
      </c>
      <c r="C4" s="130">
        <v>64001</v>
      </c>
      <c r="D4" s="84" t="s">
        <v>273</v>
      </c>
      <c r="E4" s="87" t="s">
        <v>274</v>
      </c>
      <c r="F4" s="84" t="s">
        <v>275</v>
      </c>
      <c r="H4" s="87">
        <v>44379</v>
      </c>
      <c r="I4" s="84" t="s">
        <v>162</v>
      </c>
      <c r="J4" s="97" t="s">
        <v>172</v>
      </c>
      <c r="K4" s="69" t="s">
        <v>83</v>
      </c>
      <c r="O4" s="127" t="s">
        <v>400</v>
      </c>
      <c r="P4" s="127" t="s">
        <v>400</v>
      </c>
      <c r="Q4" s="126" t="s">
        <v>260</v>
      </c>
      <c r="R4" s="126" t="s">
        <v>265</v>
      </c>
      <c r="S4" s="115" t="s">
        <v>261</v>
      </c>
      <c r="T4" s="2" t="s">
        <v>223</v>
      </c>
      <c r="U4" s="78" t="s">
        <v>168</v>
      </c>
      <c r="V4" s="71" t="s">
        <v>186</v>
      </c>
      <c r="X4" s="91"/>
    </row>
    <row r="5" spans="1:24" x14ac:dyDescent="0.25">
      <c r="A5" s="130" t="s">
        <v>103</v>
      </c>
      <c r="B5" s="130" t="s">
        <v>104</v>
      </c>
      <c r="C5" s="130">
        <v>16004</v>
      </c>
      <c r="D5" s="84" t="s">
        <v>273</v>
      </c>
      <c r="E5" s="87" t="s">
        <v>276</v>
      </c>
      <c r="F5" s="84" t="s">
        <v>277</v>
      </c>
      <c r="H5" s="87">
        <v>44380</v>
      </c>
      <c r="I5" s="84" t="s">
        <v>163</v>
      </c>
      <c r="J5" s="97" t="s">
        <v>173</v>
      </c>
      <c r="K5" s="69" t="s">
        <v>84</v>
      </c>
      <c r="O5" s="127" t="s">
        <v>395</v>
      </c>
      <c r="P5" s="127" t="s">
        <v>395</v>
      </c>
      <c r="Q5" s="126" t="s">
        <v>217</v>
      </c>
      <c r="R5" s="126" t="s">
        <v>390</v>
      </c>
      <c r="S5" s="115" t="s">
        <v>391</v>
      </c>
      <c r="T5" s="2" t="s">
        <v>224</v>
      </c>
      <c r="U5" s="78" t="s">
        <v>169</v>
      </c>
      <c r="V5" s="71" t="s">
        <v>187</v>
      </c>
      <c r="X5" s="91"/>
    </row>
    <row r="6" spans="1:24" x14ac:dyDescent="0.25">
      <c r="A6" s="130" t="s">
        <v>32</v>
      </c>
      <c r="B6" s="130" t="s">
        <v>278</v>
      </c>
      <c r="C6" s="130">
        <v>74007</v>
      </c>
      <c r="D6" s="84" t="s">
        <v>279</v>
      </c>
      <c r="E6" s="87" t="s">
        <v>280</v>
      </c>
      <c r="F6" s="84" t="s">
        <v>281</v>
      </c>
      <c r="H6" s="87">
        <v>44381</v>
      </c>
      <c r="I6" s="84" t="s">
        <v>165</v>
      </c>
      <c r="J6" s="97" t="s">
        <v>175</v>
      </c>
      <c r="K6" s="69" t="s">
        <v>83</v>
      </c>
      <c r="L6" s="36" t="s">
        <v>401</v>
      </c>
      <c r="M6" s="126" t="s">
        <v>380</v>
      </c>
      <c r="N6" s="130" t="s">
        <v>286</v>
      </c>
      <c r="O6" s="127" t="s">
        <v>402</v>
      </c>
      <c r="P6" s="127" t="s">
        <v>402</v>
      </c>
      <c r="Q6" s="126" t="s">
        <v>383</v>
      </c>
      <c r="R6" s="134" t="s">
        <v>384</v>
      </c>
      <c r="S6" s="124" t="s">
        <v>385</v>
      </c>
      <c r="T6" s="2" t="s">
        <v>225</v>
      </c>
      <c r="U6" s="104" t="s">
        <v>170</v>
      </c>
      <c r="V6" s="71" t="s">
        <v>183</v>
      </c>
      <c r="X6" s="91"/>
    </row>
    <row r="7" spans="1:24" x14ac:dyDescent="0.25">
      <c r="A7" s="130" t="s">
        <v>197</v>
      </c>
      <c r="B7" s="130" t="s">
        <v>282</v>
      </c>
      <c r="C7" s="130">
        <v>84003</v>
      </c>
      <c r="D7" s="84" t="s">
        <v>283</v>
      </c>
      <c r="E7" s="87" t="s">
        <v>284</v>
      </c>
      <c r="F7" s="84" t="s">
        <v>285</v>
      </c>
      <c r="H7" s="87">
        <v>44382</v>
      </c>
      <c r="I7" s="84" t="s">
        <v>166</v>
      </c>
      <c r="J7" s="97" t="s">
        <v>174</v>
      </c>
      <c r="K7" s="69" t="s">
        <v>84</v>
      </c>
      <c r="L7" s="36" t="s">
        <v>404</v>
      </c>
      <c r="M7" s="126" t="s">
        <v>257</v>
      </c>
      <c r="N7" s="93" t="s">
        <v>255</v>
      </c>
      <c r="O7" s="127" t="s">
        <v>405</v>
      </c>
      <c r="P7" s="127" t="s">
        <v>405</v>
      </c>
      <c r="Q7" s="126" t="s">
        <v>256</v>
      </c>
      <c r="R7" s="126" t="s">
        <v>263</v>
      </c>
      <c r="S7" s="115" t="s">
        <v>253</v>
      </c>
      <c r="T7" s="2" t="s">
        <v>226</v>
      </c>
      <c r="U7" s="104" t="s">
        <v>221</v>
      </c>
      <c r="V7" s="71" t="s">
        <v>184</v>
      </c>
      <c r="X7" s="91"/>
    </row>
    <row r="8" spans="1:24" x14ac:dyDescent="0.25">
      <c r="A8" s="130" t="s">
        <v>1</v>
      </c>
      <c r="B8" s="130" t="s">
        <v>286</v>
      </c>
      <c r="C8" s="130">
        <v>90003</v>
      </c>
      <c r="D8" s="84" t="s">
        <v>287</v>
      </c>
      <c r="E8" s="87" t="s">
        <v>288</v>
      </c>
      <c r="F8" s="84" t="s">
        <v>289</v>
      </c>
      <c r="H8" s="87">
        <v>44383</v>
      </c>
      <c r="K8" s="69" t="s">
        <v>83</v>
      </c>
      <c r="L8" s="36" t="s">
        <v>411</v>
      </c>
      <c r="M8" s="126" t="s">
        <v>258</v>
      </c>
      <c r="N8" s="93" t="s">
        <v>252</v>
      </c>
      <c r="O8" s="127" t="s">
        <v>413</v>
      </c>
      <c r="P8" s="127" t="s">
        <v>413</v>
      </c>
      <c r="Q8" s="126" t="s">
        <v>219</v>
      </c>
      <c r="R8" s="125" t="s">
        <v>264</v>
      </c>
      <c r="S8" s="115" t="s">
        <v>218</v>
      </c>
      <c r="T8" s="84" t="s">
        <v>227</v>
      </c>
      <c r="U8" s="104" t="s">
        <v>222</v>
      </c>
      <c r="V8" s="71" t="s">
        <v>185</v>
      </c>
      <c r="X8" s="91"/>
    </row>
    <row r="9" spans="1:24" ht="16.5" customHeight="1" x14ac:dyDescent="0.25">
      <c r="A9" s="130" t="s">
        <v>94</v>
      </c>
      <c r="B9" s="130" t="s">
        <v>105</v>
      </c>
      <c r="C9" s="130">
        <v>25003</v>
      </c>
      <c r="D9" s="84" t="s">
        <v>287</v>
      </c>
      <c r="E9" s="87" t="s">
        <v>290</v>
      </c>
      <c r="H9" s="87">
        <v>44384</v>
      </c>
      <c r="K9" s="69" t="s">
        <v>84</v>
      </c>
      <c r="L9" s="36" t="s">
        <v>412</v>
      </c>
      <c r="M9" s="126" t="s">
        <v>398</v>
      </c>
      <c r="N9" s="130" t="s">
        <v>386</v>
      </c>
      <c r="O9" s="127" t="s">
        <v>414</v>
      </c>
      <c r="P9" s="127" t="s">
        <v>414</v>
      </c>
      <c r="Q9" s="126" t="s">
        <v>379</v>
      </c>
      <c r="R9" s="84" t="s">
        <v>387</v>
      </c>
      <c r="S9" s="115" t="s">
        <v>388</v>
      </c>
      <c r="T9" s="84" t="s">
        <v>228</v>
      </c>
      <c r="U9" s="104" t="s">
        <v>210</v>
      </c>
      <c r="V9" s="78" t="s">
        <v>210</v>
      </c>
      <c r="X9" s="91"/>
    </row>
    <row r="10" spans="1:24" x14ac:dyDescent="0.25">
      <c r="A10" s="130" t="s">
        <v>33</v>
      </c>
      <c r="B10" s="130" t="s">
        <v>63</v>
      </c>
      <c r="C10" s="130">
        <v>33001</v>
      </c>
      <c r="D10" s="84" t="s">
        <v>273</v>
      </c>
      <c r="E10" s="87" t="s">
        <v>291</v>
      </c>
      <c r="H10" s="87">
        <v>44385</v>
      </c>
      <c r="K10" s="69" t="s">
        <v>83</v>
      </c>
      <c r="L10" s="36" t="s">
        <v>408</v>
      </c>
      <c r="M10" s="126" t="s">
        <v>259</v>
      </c>
      <c r="N10" s="93" t="s">
        <v>66</v>
      </c>
      <c r="O10" s="127" t="s">
        <v>409</v>
      </c>
      <c r="P10" s="127" t="s">
        <v>409</v>
      </c>
      <c r="Q10" s="126" t="s">
        <v>66</v>
      </c>
      <c r="R10" s="101" t="s">
        <v>392</v>
      </c>
      <c r="S10" s="115" t="s">
        <v>254</v>
      </c>
      <c r="T10" s="2" t="s">
        <v>229</v>
      </c>
      <c r="U10" s="104" t="s">
        <v>211</v>
      </c>
      <c r="V10" s="78" t="s">
        <v>211</v>
      </c>
      <c r="X10" s="91"/>
    </row>
    <row r="11" spans="1:24" x14ac:dyDescent="0.25">
      <c r="A11" s="130" t="s">
        <v>106</v>
      </c>
      <c r="B11" s="130" t="s">
        <v>107</v>
      </c>
      <c r="C11" s="130">
        <v>92001</v>
      </c>
      <c r="D11" s="84" t="s">
        <v>292</v>
      </c>
      <c r="E11" s="87" t="s">
        <v>293</v>
      </c>
      <c r="H11" s="87">
        <v>44386</v>
      </c>
      <c r="K11" s="69" t="s">
        <v>84</v>
      </c>
      <c r="L11" s="36" t="s">
        <v>410</v>
      </c>
      <c r="M11" s="126"/>
      <c r="N11" s="130"/>
      <c r="O11" s="127" t="s">
        <v>403</v>
      </c>
      <c r="P11" s="127" t="s">
        <v>403</v>
      </c>
      <c r="Q11" s="126"/>
      <c r="R11" s="126"/>
      <c r="S11" s="115"/>
      <c r="T11" s="2" t="s">
        <v>230</v>
      </c>
      <c r="U11" s="104" t="s">
        <v>212</v>
      </c>
      <c r="V11" s="78" t="s">
        <v>212</v>
      </c>
      <c r="X11" s="91"/>
    </row>
    <row r="12" spans="1:24" x14ac:dyDescent="0.25">
      <c r="A12" s="130" t="s">
        <v>34</v>
      </c>
      <c r="B12" s="130" t="s">
        <v>64</v>
      </c>
      <c r="C12" s="130">
        <v>29001</v>
      </c>
      <c r="D12" s="84" t="s">
        <v>294</v>
      </c>
      <c r="E12" s="87" t="s">
        <v>295</v>
      </c>
      <c r="H12" s="87">
        <v>44387</v>
      </c>
      <c r="L12" s="71"/>
      <c r="M12" s="71"/>
      <c r="N12" s="93"/>
      <c r="R12" s="119"/>
      <c r="S12" s="115"/>
      <c r="T12" s="84" t="s">
        <v>231</v>
      </c>
      <c r="U12" s="36" t="s">
        <v>213</v>
      </c>
      <c r="V12" s="78" t="s">
        <v>213</v>
      </c>
      <c r="X12" s="91"/>
    </row>
    <row r="13" spans="1:24" x14ac:dyDescent="0.25">
      <c r="A13" s="130" t="s">
        <v>35</v>
      </c>
      <c r="B13" s="130" t="s">
        <v>65</v>
      </c>
      <c r="C13" s="130">
        <v>19001</v>
      </c>
      <c r="D13" s="84" t="s">
        <v>273</v>
      </c>
      <c r="E13" s="87" t="s">
        <v>296</v>
      </c>
      <c r="H13" s="87">
        <v>44388</v>
      </c>
      <c r="T13" s="84" t="s">
        <v>232</v>
      </c>
      <c r="U13" s="104" t="s">
        <v>214</v>
      </c>
      <c r="V13" s="78" t="s">
        <v>214</v>
      </c>
      <c r="X13" s="91"/>
    </row>
    <row r="14" spans="1:24" x14ac:dyDescent="0.25">
      <c r="A14" s="130" t="s">
        <v>108</v>
      </c>
      <c r="B14" s="130" t="s">
        <v>109</v>
      </c>
      <c r="C14" s="130">
        <v>14001</v>
      </c>
      <c r="D14" s="84" t="s">
        <v>297</v>
      </c>
      <c r="E14" s="87" t="s">
        <v>298</v>
      </c>
      <c r="H14" s="87">
        <v>44389</v>
      </c>
      <c r="N14" s="93"/>
      <c r="R14" s="93"/>
      <c r="S14" s="93"/>
      <c r="T14" s="84" t="s">
        <v>233</v>
      </c>
      <c r="U14" s="91"/>
      <c r="V14" s="71" t="s">
        <v>215</v>
      </c>
      <c r="X14" s="91"/>
    </row>
    <row r="15" spans="1:24" ht="14.1" customHeight="1" x14ac:dyDescent="0.25">
      <c r="A15" s="130" t="s">
        <v>36</v>
      </c>
      <c r="B15" s="130" t="s">
        <v>66</v>
      </c>
      <c r="C15" s="130">
        <v>81001</v>
      </c>
      <c r="D15" s="84" t="s">
        <v>299</v>
      </c>
      <c r="E15" s="87" t="s">
        <v>300</v>
      </c>
      <c r="H15" s="87">
        <v>44390</v>
      </c>
      <c r="R15" s="100" t="s">
        <v>178</v>
      </c>
      <c r="S15" s="101"/>
      <c r="T15" s="84" t="s">
        <v>234</v>
      </c>
    </row>
    <row r="16" spans="1:24" x14ac:dyDescent="0.25">
      <c r="A16" s="130" t="s">
        <v>37</v>
      </c>
      <c r="B16" s="130" t="s">
        <v>301</v>
      </c>
      <c r="C16" s="130">
        <v>95001</v>
      </c>
      <c r="D16" s="84" t="s">
        <v>292</v>
      </c>
      <c r="E16" s="87" t="s">
        <v>302</v>
      </c>
      <c r="H16" s="87">
        <v>44391</v>
      </c>
      <c r="L16" s="36"/>
      <c r="M16" s="126"/>
      <c r="N16" s="93"/>
      <c r="R16" s="125"/>
      <c r="S16" s="115"/>
      <c r="T16" s="84" t="s">
        <v>235</v>
      </c>
    </row>
    <row r="17" spans="1:22" x14ac:dyDescent="0.25">
      <c r="A17" s="130" t="s">
        <v>38</v>
      </c>
      <c r="B17" s="130" t="s">
        <v>303</v>
      </c>
      <c r="C17" s="130">
        <v>51001</v>
      </c>
      <c r="D17" s="84" t="s">
        <v>304</v>
      </c>
      <c r="E17" s="87" t="s">
        <v>305</v>
      </c>
      <c r="H17" s="87">
        <v>44392</v>
      </c>
      <c r="T17" s="84" t="s">
        <v>236</v>
      </c>
      <c r="V17" s="71"/>
    </row>
    <row r="18" spans="1:22" x14ac:dyDescent="0.25">
      <c r="A18" s="130" t="s">
        <v>110</v>
      </c>
      <c r="B18" s="130" t="s">
        <v>111</v>
      </c>
      <c r="C18" s="130">
        <v>73003</v>
      </c>
      <c r="D18" s="84" t="s">
        <v>279</v>
      </c>
      <c r="E18" s="87" t="s">
        <v>306</v>
      </c>
      <c r="H18" s="87">
        <v>44393</v>
      </c>
      <c r="T18" s="2" t="s">
        <v>237</v>
      </c>
      <c r="V18" s="71"/>
    </row>
    <row r="19" spans="1:22" x14ac:dyDescent="0.25">
      <c r="A19" s="130" t="s">
        <v>112</v>
      </c>
      <c r="B19" s="130" t="s">
        <v>113</v>
      </c>
      <c r="C19" s="130">
        <v>8001</v>
      </c>
      <c r="D19" s="84" t="s">
        <v>304</v>
      </c>
      <c r="E19" s="87" t="s">
        <v>307</v>
      </c>
      <c r="H19" s="87">
        <v>44394</v>
      </c>
      <c r="L19" s="36" t="s">
        <v>394</v>
      </c>
      <c r="M19" s="126" t="s">
        <v>393</v>
      </c>
      <c r="N19" s="129" t="s">
        <v>270</v>
      </c>
      <c r="T19" s="2" t="s">
        <v>238</v>
      </c>
      <c r="V19" s="71"/>
    </row>
    <row r="20" spans="1:22" x14ac:dyDescent="0.25">
      <c r="A20" s="130" t="s">
        <v>39</v>
      </c>
      <c r="B20" s="130" t="s">
        <v>67</v>
      </c>
      <c r="C20" s="130">
        <v>63004</v>
      </c>
      <c r="D20" s="84" t="s">
        <v>279</v>
      </c>
      <c r="E20" s="87" t="s">
        <v>308</v>
      </c>
      <c r="H20" s="87">
        <v>44395</v>
      </c>
      <c r="L20" s="36" t="s">
        <v>396</v>
      </c>
      <c r="M20" s="126" t="s">
        <v>377</v>
      </c>
      <c r="N20" s="93" t="s">
        <v>89</v>
      </c>
      <c r="T20" s="2" t="s">
        <v>239</v>
      </c>
      <c r="V20" s="71"/>
    </row>
    <row r="21" spans="1:22" x14ac:dyDescent="0.25">
      <c r="A21" s="130" t="s">
        <v>114</v>
      </c>
      <c r="B21" s="130" t="s">
        <v>115</v>
      </c>
      <c r="C21" s="130">
        <v>60001</v>
      </c>
      <c r="D21" s="84" t="s">
        <v>309</v>
      </c>
      <c r="E21" s="87" t="s">
        <v>310</v>
      </c>
      <c r="H21" s="87">
        <v>44396</v>
      </c>
      <c r="L21" s="36" t="s">
        <v>397</v>
      </c>
      <c r="M21" s="126" t="s">
        <v>389</v>
      </c>
      <c r="N21" s="93" t="s">
        <v>251</v>
      </c>
      <c r="T21" s="2" t="s">
        <v>240</v>
      </c>
      <c r="V21" s="71"/>
    </row>
    <row r="22" spans="1:22" x14ac:dyDescent="0.25">
      <c r="A22" s="131" t="s">
        <v>116</v>
      </c>
      <c r="B22" s="129" t="s">
        <v>117</v>
      </c>
      <c r="C22" s="130">
        <v>73004</v>
      </c>
      <c r="D22" s="84" t="s">
        <v>279</v>
      </c>
      <c r="E22" s="87" t="s">
        <v>311</v>
      </c>
      <c r="H22" s="87">
        <v>44397</v>
      </c>
      <c r="T22" s="2" t="s">
        <v>241</v>
      </c>
      <c r="V22" s="71"/>
    </row>
    <row r="23" spans="1:22" x14ac:dyDescent="0.25">
      <c r="A23" s="130" t="s">
        <v>40</v>
      </c>
      <c r="B23" s="130" t="s">
        <v>312</v>
      </c>
      <c r="C23" s="130">
        <v>21002</v>
      </c>
      <c r="D23" s="84" t="s">
        <v>287</v>
      </c>
      <c r="E23" s="87" t="s">
        <v>313</v>
      </c>
      <c r="H23" s="87">
        <v>44398</v>
      </c>
      <c r="T23" s="2" t="s">
        <v>242</v>
      </c>
    </row>
    <row r="24" spans="1:22" x14ac:dyDescent="0.25">
      <c r="A24" s="130" t="s">
        <v>118</v>
      </c>
      <c r="B24" s="130" t="s">
        <v>119</v>
      </c>
      <c r="C24" s="130">
        <v>59002</v>
      </c>
      <c r="D24" s="84" t="s">
        <v>309</v>
      </c>
      <c r="E24" s="87" t="s">
        <v>314</v>
      </c>
      <c r="H24" s="87">
        <v>44399</v>
      </c>
      <c r="T24" s="2" t="s">
        <v>243</v>
      </c>
    </row>
    <row r="25" spans="1:22" x14ac:dyDescent="0.25">
      <c r="A25" s="130" t="s">
        <v>41</v>
      </c>
      <c r="B25" s="130" t="s">
        <v>315</v>
      </c>
      <c r="C25" s="130">
        <v>88001</v>
      </c>
      <c r="D25" s="84" t="s">
        <v>304</v>
      </c>
      <c r="E25" s="87" t="s">
        <v>316</v>
      </c>
      <c r="H25" s="87">
        <v>44400</v>
      </c>
      <c r="L25" s="95"/>
      <c r="T25" s="2" t="s">
        <v>244</v>
      </c>
    </row>
    <row r="26" spans="1:22" x14ac:dyDescent="0.25">
      <c r="A26" s="130" t="s">
        <v>42</v>
      </c>
      <c r="B26" s="130" t="s">
        <v>68</v>
      </c>
      <c r="C26" s="130">
        <v>94004</v>
      </c>
      <c r="D26" s="84" t="s">
        <v>292</v>
      </c>
      <c r="E26" s="87" t="s">
        <v>317</v>
      </c>
      <c r="H26" s="87">
        <v>44401</v>
      </c>
      <c r="T26" s="2" t="s">
        <v>245</v>
      </c>
    </row>
    <row r="27" spans="1:22" x14ac:dyDescent="0.25">
      <c r="A27" s="130" t="s">
        <v>43</v>
      </c>
      <c r="B27" s="130" t="s">
        <v>318</v>
      </c>
      <c r="C27" s="130">
        <v>95004</v>
      </c>
      <c r="D27" s="84" t="s">
        <v>292</v>
      </c>
      <c r="E27" s="87" t="s">
        <v>319</v>
      </c>
      <c r="H27" s="87">
        <v>44402</v>
      </c>
      <c r="T27" s="2" t="s">
        <v>246</v>
      </c>
    </row>
    <row r="28" spans="1:22" x14ac:dyDescent="0.25">
      <c r="A28" s="130" t="s">
        <v>120</v>
      </c>
      <c r="B28" s="130" t="s">
        <v>121</v>
      </c>
      <c r="C28" s="130">
        <v>38004</v>
      </c>
      <c r="D28" s="84" t="s">
        <v>279</v>
      </c>
      <c r="E28" s="87" t="s">
        <v>320</v>
      </c>
      <c r="H28" s="87">
        <v>44403</v>
      </c>
      <c r="T28" s="84" t="s">
        <v>247</v>
      </c>
    </row>
    <row r="29" spans="1:22" x14ac:dyDescent="0.25">
      <c r="A29" s="130" t="s">
        <v>321</v>
      </c>
      <c r="B29" s="130" t="s">
        <v>322</v>
      </c>
      <c r="C29" s="130">
        <v>56005</v>
      </c>
      <c r="D29" s="84" t="s">
        <v>294</v>
      </c>
      <c r="E29" s="87" t="s">
        <v>323</v>
      </c>
      <c r="H29" s="87">
        <v>44404</v>
      </c>
    </row>
    <row r="30" spans="1:22" x14ac:dyDescent="0.25">
      <c r="A30" s="130" t="s">
        <v>44</v>
      </c>
      <c r="B30" s="130" t="s">
        <v>69</v>
      </c>
      <c r="C30" s="130">
        <v>76004</v>
      </c>
      <c r="D30" s="84" t="s">
        <v>297</v>
      </c>
      <c r="E30" s="87" t="s">
        <v>324</v>
      </c>
      <c r="H30" s="87">
        <v>44405</v>
      </c>
      <c r="T30" s="84" t="s">
        <v>248</v>
      </c>
    </row>
    <row r="31" spans="1:22" x14ac:dyDescent="0.25">
      <c r="A31" s="130" t="s">
        <v>45</v>
      </c>
      <c r="B31" s="130" t="s">
        <v>70</v>
      </c>
      <c r="C31" s="130">
        <v>87001</v>
      </c>
      <c r="D31" s="84" t="s">
        <v>273</v>
      </c>
      <c r="E31" s="87" t="s">
        <v>325</v>
      </c>
      <c r="H31" s="87">
        <v>44406</v>
      </c>
      <c r="T31" s="84" t="s">
        <v>249</v>
      </c>
    </row>
    <row r="32" spans="1:22" x14ac:dyDescent="0.25">
      <c r="A32" s="130" t="s">
        <v>92</v>
      </c>
      <c r="B32" s="130" t="s">
        <v>93</v>
      </c>
      <c r="C32" s="130">
        <v>27001</v>
      </c>
      <c r="D32" s="84" t="s">
        <v>297</v>
      </c>
      <c r="E32" s="87" t="s">
        <v>326</v>
      </c>
      <c r="H32" s="87">
        <v>44407</v>
      </c>
      <c r="T32" s="84" t="s">
        <v>250</v>
      </c>
    </row>
    <row r="33" spans="1:20" x14ac:dyDescent="0.25">
      <c r="A33" s="130" t="s">
        <v>46</v>
      </c>
      <c r="B33" s="130" t="s">
        <v>122</v>
      </c>
      <c r="C33" s="130">
        <v>69001</v>
      </c>
      <c r="D33" s="84" t="s">
        <v>279</v>
      </c>
      <c r="E33" s="87" t="s">
        <v>327</v>
      </c>
      <c r="H33" s="87">
        <v>44408</v>
      </c>
    </row>
    <row r="34" spans="1:20" x14ac:dyDescent="0.25">
      <c r="A34" s="130" t="s">
        <v>47</v>
      </c>
      <c r="B34" s="130" t="s">
        <v>71</v>
      </c>
      <c r="C34" s="130">
        <v>69007</v>
      </c>
      <c r="D34" s="84" t="s">
        <v>279</v>
      </c>
      <c r="E34" s="87" t="s">
        <v>328</v>
      </c>
      <c r="H34" s="87">
        <v>44409</v>
      </c>
      <c r="T34" s="84" t="s">
        <v>189</v>
      </c>
    </row>
    <row r="35" spans="1:20" x14ac:dyDescent="0.25">
      <c r="A35" s="130" t="s">
        <v>123</v>
      </c>
      <c r="B35" s="130" t="s">
        <v>124</v>
      </c>
      <c r="C35" s="130">
        <v>13001</v>
      </c>
      <c r="D35" s="84" t="s">
        <v>283</v>
      </c>
      <c r="E35" s="87" t="s">
        <v>329</v>
      </c>
      <c r="H35" s="87">
        <v>44410</v>
      </c>
      <c r="T35" s="84" t="s">
        <v>190</v>
      </c>
    </row>
    <row r="36" spans="1:20" x14ac:dyDescent="0.25">
      <c r="A36" s="130" t="s">
        <v>330</v>
      </c>
      <c r="B36" s="130" t="s">
        <v>331</v>
      </c>
      <c r="C36" s="130">
        <v>57001</v>
      </c>
      <c r="D36" s="84" t="s">
        <v>304</v>
      </c>
      <c r="E36" s="87" t="s">
        <v>332</v>
      </c>
      <c r="H36" s="87">
        <v>44411</v>
      </c>
    </row>
    <row r="37" spans="1:20" x14ac:dyDescent="0.25">
      <c r="A37" s="130" t="s">
        <v>55</v>
      </c>
      <c r="B37" s="130" t="s">
        <v>333</v>
      </c>
      <c r="C37" s="130">
        <v>92004</v>
      </c>
      <c r="D37" s="84" t="s">
        <v>292</v>
      </c>
      <c r="E37" s="87" t="s">
        <v>334</v>
      </c>
      <c r="H37" s="87">
        <v>44412</v>
      </c>
    </row>
    <row r="38" spans="1:20" x14ac:dyDescent="0.25">
      <c r="A38" s="130" t="s">
        <v>266</v>
      </c>
      <c r="B38" s="130" t="s">
        <v>335</v>
      </c>
      <c r="C38" s="130">
        <v>34002</v>
      </c>
      <c r="D38" s="84" t="s">
        <v>299</v>
      </c>
      <c r="E38" s="87" t="s">
        <v>336</v>
      </c>
      <c r="H38" s="87">
        <v>44413</v>
      </c>
    </row>
    <row r="39" spans="1:20" x14ac:dyDescent="0.25">
      <c r="A39" s="130" t="s">
        <v>85</v>
      </c>
      <c r="B39" s="130" t="s">
        <v>126</v>
      </c>
      <c r="C39" s="130">
        <v>74016</v>
      </c>
      <c r="D39" s="84" t="s">
        <v>279</v>
      </c>
      <c r="E39" s="87" t="s">
        <v>337</v>
      </c>
      <c r="H39" s="87">
        <v>44414</v>
      </c>
    </row>
    <row r="40" spans="1:20" x14ac:dyDescent="0.25">
      <c r="A40" s="130" t="s">
        <v>127</v>
      </c>
      <c r="B40" s="130" t="s">
        <v>338</v>
      </c>
      <c r="C40" s="130">
        <v>44001</v>
      </c>
      <c r="D40" s="84" t="s">
        <v>271</v>
      </c>
      <c r="E40" s="87" t="s">
        <v>339</v>
      </c>
      <c r="H40" s="87">
        <v>44415</v>
      </c>
    </row>
    <row r="41" spans="1:20" x14ac:dyDescent="0.25">
      <c r="A41" s="130" t="s">
        <v>128</v>
      </c>
      <c r="B41" s="130" t="s">
        <v>129</v>
      </c>
      <c r="C41" s="130">
        <v>11001</v>
      </c>
      <c r="D41" s="84" t="s">
        <v>299</v>
      </c>
      <c r="E41" s="87" t="s">
        <v>340</v>
      </c>
      <c r="H41" s="87">
        <v>44416</v>
      </c>
    </row>
    <row r="42" spans="1:20" x14ac:dyDescent="0.25">
      <c r="A42" s="130" t="s">
        <v>130</v>
      </c>
      <c r="B42" s="130" t="s">
        <v>131</v>
      </c>
      <c r="C42" s="130">
        <v>6003</v>
      </c>
      <c r="D42" s="84" t="s">
        <v>283</v>
      </c>
      <c r="E42" s="87" t="s">
        <v>341</v>
      </c>
      <c r="H42" s="87">
        <v>44417</v>
      </c>
    </row>
    <row r="43" spans="1:20" x14ac:dyDescent="0.25">
      <c r="A43" s="130" t="s">
        <v>342</v>
      </c>
      <c r="B43" s="130" t="s">
        <v>343</v>
      </c>
      <c r="C43" s="130">
        <v>30003</v>
      </c>
      <c r="D43" s="84" t="s">
        <v>299</v>
      </c>
      <c r="E43" s="87" t="s">
        <v>344</v>
      </c>
      <c r="H43" s="87">
        <v>44418</v>
      </c>
    </row>
    <row r="44" spans="1:20" x14ac:dyDescent="0.25">
      <c r="A44" s="130" t="s">
        <v>48</v>
      </c>
      <c r="B44" s="130" t="s">
        <v>345</v>
      </c>
      <c r="C44" s="130">
        <v>45003</v>
      </c>
      <c r="D44" s="84" t="s">
        <v>346</v>
      </c>
      <c r="E44" s="87" t="s">
        <v>347</v>
      </c>
      <c r="H44" s="87">
        <v>44419</v>
      </c>
    </row>
    <row r="45" spans="1:20" x14ac:dyDescent="0.25">
      <c r="A45" s="130" t="s">
        <v>132</v>
      </c>
      <c r="B45" s="130" t="s">
        <v>133</v>
      </c>
      <c r="C45" s="130">
        <v>75001</v>
      </c>
      <c r="D45" s="84" t="s">
        <v>292</v>
      </c>
      <c r="E45" s="87" t="s">
        <v>348</v>
      </c>
      <c r="H45" s="87">
        <v>44420</v>
      </c>
    </row>
    <row r="46" spans="1:20" x14ac:dyDescent="0.25">
      <c r="A46" s="130" t="s">
        <v>138</v>
      </c>
      <c r="B46" s="130" t="s">
        <v>349</v>
      </c>
      <c r="C46" s="130">
        <v>75003</v>
      </c>
      <c r="D46" s="84" t="s">
        <v>292</v>
      </c>
      <c r="E46" s="87" t="s">
        <v>350</v>
      </c>
      <c r="H46" s="87">
        <v>44421</v>
      </c>
    </row>
    <row r="47" spans="1:20" x14ac:dyDescent="0.25">
      <c r="A47" s="130" t="s">
        <v>134</v>
      </c>
      <c r="B47" s="130" t="s">
        <v>135</v>
      </c>
      <c r="C47" s="130">
        <v>75004</v>
      </c>
      <c r="D47" s="84" t="s">
        <v>292</v>
      </c>
      <c r="E47" s="87" t="s">
        <v>351</v>
      </c>
      <c r="H47" s="87">
        <v>44422</v>
      </c>
    </row>
    <row r="48" spans="1:20" x14ac:dyDescent="0.25">
      <c r="A48" s="130" t="s">
        <v>136</v>
      </c>
      <c r="B48" s="130" t="s">
        <v>137</v>
      </c>
      <c r="C48" s="130">
        <v>75006</v>
      </c>
      <c r="D48" s="84" t="s">
        <v>292</v>
      </c>
      <c r="E48" s="87" t="s">
        <v>352</v>
      </c>
      <c r="H48" s="87">
        <v>44423</v>
      </c>
    </row>
    <row r="49" spans="1:8" x14ac:dyDescent="0.25">
      <c r="A49" s="130" t="s">
        <v>125</v>
      </c>
      <c r="B49" s="130" t="s">
        <v>139</v>
      </c>
      <c r="C49" s="130">
        <v>64003</v>
      </c>
      <c r="D49" s="84" t="s">
        <v>273</v>
      </c>
      <c r="E49" s="87" t="s">
        <v>353</v>
      </c>
      <c r="H49" s="87">
        <v>44424</v>
      </c>
    </row>
    <row r="50" spans="1:8" x14ac:dyDescent="0.25">
      <c r="A50" s="130" t="s">
        <v>140</v>
      </c>
      <c r="B50" s="130" t="s">
        <v>141</v>
      </c>
      <c r="C50" s="130">
        <v>86001</v>
      </c>
      <c r="D50" s="84" t="s">
        <v>273</v>
      </c>
      <c r="E50" s="87" t="s">
        <v>354</v>
      </c>
      <c r="H50" s="87">
        <v>44425</v>
      </c>
    </row>
    <row r="51" spans="1:8" x14ac:dyDescent="0.25">
      <c r="A51" s="130" t="s">
        <v>49</v>
      </c>
      <c r="B51" s="130" t="s">
        <v>86</v>
      </c>
      <c r="C51" s="130">
        <v>51003</v>
      </c>
      <c r="D51" s="84" t="s">
        <v>304</v>
      </c>
      <c r="E51" s="87" t="s">
        <v>355</v>
      </c>
      <c r="H51" s="87">
        <v>44426</v>
      </c>
    </row>
    <row r="52" spans="1:8" x14ac:dyDescent="0.25">
      <c r="A52" s="130" t="s">
        <v>50</v>
      </c>
      <c r="B52" s="130" t="s">
        <v>356</v>
      </c>
      <c r="C52" s="130">
        <v>35001</v>
      </c>
      <c r="D52" s="84" t="s">
        <v>294</v>
      </c>
      <c r="E52" s="87" t="s">
        <v>357</v>
      </c>
      <c r="H52" s="87">
        <v>44427</v>
      </c>
    </row>
    <row r="53" spans="1:8" x14ac:dyDescent="0.25">
      <c r="A53" s="130" t="s">
        <v>51</v>
      </c>
      <c r="B53" s="130" t="s">
        <v>72</v>
      </c>
      <c r="C53" s="130">
        <v>44005</v>
      </c>
      <c r="D53" s="84" t="s">
        <v>271</v>
      </c>
      <c r="E53" s="87" t="s">
        <v>358</v>
      </c>
      <c r="H53" s="87">
        <v>44428</v>
      </c>
    </row>
    <row r="54" spans="1:8" x14ac:dyDescent="0.25">
      <c r="A54" s="130" t="s">
        <v>418</v>
      </c>
      <c r="B54" s="130" t="s">
        <v>419</v>
      </c>
      <c r="C54" s="130">
        <v>85001</v>
      </c>
      <c r="D54" s="84" t="s">
        <v>271</v>
      </c>
      <c r="E54" s="87" t="s">
        <v>420</v>
      </c>
      <c r="H54" s="87">
        <v>44429</v>
      </c>
    </row>
    <row r="55" spans="1:8" x14ac:dyDescent="0.25">
      <c r="A55" s="130" t="s">
        <v>60</v>
      </c>
      <c r="B55" s="130" t="s">
        <v>73</v>
      </c>
      <c r="C55" s="130">
        <v>76001</v>
      </c>
      <c r="D55" s="84" t="s">
        <v>297</v>
      </c>
      <c r="E55" s="87" t="s">
        <v>359</v>
      </c>
      <c r="H55" s="87">
        <v>44430</v>
      </c>
    </row>
    <row r="56" spans="1:8" x14ac:dyDescent="0.25">
      <c r="A56" s="130" t="s">
        <v>142</v>
      </c>
      <c r="B56" s="130" t="s">
        <v>360</v>
      </c>
      <c r="C56" s="130">
        <v>42001</v>
      </c>
      <c r="D56" s="84" t="s">
        <v>279</v>
      </c>
      <c r="E56" s="87" t="s">
        <v>361</v>
      </c>
      <c r="H56" s="87">
        <v>44431</v>
      </c>
    </row>
    <row r="57" spans="1:8" x14ac:dyDescent="0.25">
      <c r="A57" s="130" t="s">
        <v>52</v>
      </c>
      <c r="B57" s="130" t="s">
        <v>96</v>
      </c>
      <c r="C57" s="130">
        <v>74009</v>
      </c>
      <c r="D57" s="84" t="s">
        <v>279</v>
      </c>
      <c r="E57" s="87" t="s">
        <v>362</v>
      </c>
      <c r="H57" s="87">
        <v>44432</v>
      </c>
    </row>
    <row r="58" spans="1:8" x14ac:dyDescent="0.25">
      <c r="A58" s="130" t="s">
        <v>143</v>
      </c>
      <c r="B58" s="130" t="s">
        <v>144</v>
      </c>
      <c r="C58" s="130">
        <v>93001</v>
      </c>
      <c r="D58" s="84" t="s">
        <v>292</v>
      </c>
      <c r="E58" s="87" t="s">
        <v>363</v>
      </c>
      <c r="H58" s="87">
        <v>44433</v>
      </c>
    </row>
    <row r="59" spans="1:8" x14ac:dyDescent="0.25">
      <c r="A59" s="130" t="s">
        <v>145</v>
      </c>
      <c r="B59" s="130" t="s">
        <v>146</v>
      </c>
      <c r="C59" s="130">
        <v>16001</v>
      </c>
      <c r="D59" s="84" t="s">
        <v>273</v>
      </c>
      <c r="E59" s="87" t="s">
        <v>364</v>
      </c>
      <c r="H59" s="87">
        <v>44434</v>
      </c>
    </row>
    <row r="60" spans="1:8" x14ac:dyDescent="0.25">
      <c r="A60" s="130" t="s">
        <v>147</v>
      </c>
      <c r="B60" s="130" t="s">
        <v>365</v>
      </c>
      <c r="C60" s="130">
        <v>67001</v>
      </c>
      <c r="D60" s="84" t="s">
        <v>304</v>
      </c>
      <c r="E60" s="87" t="s">
        <v>366</v>
      </c>
      <c r="H60" s="87">
        <v>44435</v>
      </c>
    </row>
    <row r="61" spans="1:8" x14ac:dyDescent="0.25">
      <c r="A61" s="130" t="s">
        <v>53</v>
      </c>
      <c r="B61" s="130" t="s">
        <v>76</v>
      </c>
      <c r="C61" s="130">
        <v>31002</v>
      </c>
      <c r="D61" s="84" t="s">
        <v>299</v>
      </c>
      <c r="E61" s="87" t="s">
        <v>367</v>
      </c>
      <c r="H61" s="87">
        <v>44436</v>
      </c>
    </row>
    <row r="62" spans="1:8" x14ac:dyDescent="0.25">
      <c r="A62" s="130" t="s">
        <v>74</v>
      </c>
      <c r="B62" s="130" t="s">
        <v>75</v>
      </c>
      <c r="C62" s="130">
        <v>31003</v>
      </c>
      <c r="D62" s="84" t="s">
        <v>299</v>
      </c>
      <c r="E62" s="87" t="s">
        <v>368</v>
      </c>
      <c r="H62" s="87">
        <v>44437</v>
      </c>
    </row>
    <row r="63" spans="1:8" x14ac:dyDescent="0.25">
      <c r="A63" s="130" t="s">
        <v>148</v>
      </c>
      <c r="B63" s="130" t="s">
        <v>149</v>
      </c>
      <c r="C63" s="130">
        <v>37002</v>
      </c>
      <c r="D63" s="84" t="s">
        <v>346</v>
      </c>
      <c r="E63" s="87" t="s">
        <v>369</v>
      </c>
      <c r="H63" s="87">
        <v>44438</v>
      </c>
    </row>
    <row r="64" spans="1:8" x14ac:dyDescent="0.25">
      <c r="A64" s="130" t="s">
        <v>90</v>
      </c>
      <c r="B64" s="130" t="s">
        <v>91</v>
      </c>
      <c r="C64" s="130">
        <v>59004</v>
      </c>
      <c r="D64" s="84" t="s">
        <v>309</v>
      </c>
      <c r="E64" s="87" t="s">
        <v>370</v>
      </c>
      <c r="H64" s="87">
        <v>44439</v>
      </c>
    </row>
    <row r="65" spans="1:8" x14ac:dyDescent="0.25">
      <c r="A65" s="130" t="s">
        <v>80</v>
      </c>
      <c r="B65" s="130" t="s">
        <v>81</v>
      </c>
      <c r="C65" s="130">
        <v>38016</v>
      </c>
      <c r="D65" s="84" t="s">
        <v>279</v>
      </c>
      <c r="E65" s="87" t="s">
        <v>371</v>
      </c>
      <c r="H65" s="87">
        <v>44440</v>
      </c>
    </row>
    <row r="66" spans="1:8" x14ac:dyDescent="0.25">
      <c r="A66" s="130" t="s">
        <v>54</v>
      </c>
      <c r="B66" s="130" t="s">
        <v>150</v>
      </c>
      <c r="C66" s="130">
        <v>91003</v>
      </c>
      <c r="D66" s="84" t="s">
        <v>292</v>
      </c>
      <c r="E66" s="87" t="s">
        <v>372</v>
      </c>
      <c r="H66" s="87">
        <v>44441</v>
      </c>
    </row>
    <row r="67" spans="1:8" x14ac:dyDescent="0.25">
      <c r="A67" s="130" t="s">
        <v>88</v>
      </c>
      <c r="B67" s="130" t="s">
        <v>89</v>
      </c>
      <c r="C67" s="130">
        <v>94001</v>
      </c>
      <c r="D67" s="84" t="s">
        <v>292</v>
      </c>
      <c r="E67" s="87" t="s">
        <v>373</v>
      </c>
      <c r="H67" s="87">
        <v>44442</v>
      </c>
    </row>
    <row r="68" spans="1:8" x14ac:dyDescent="0.25">
      <c r="A68" s="130" t="s">
        <v>82</v>
      </c>
      <c r="B68" s="130" t="s">
        <v>374</v>
      </c>
      <c r="C68" s="130">
        <v>59001</v>
      </c>
      <c r="D68" s="84" t="s">
        <v>309</v>
      </c>
      <c r="E68" s="87" t="s">
        <v>375</v>
      </c>
      <c r="F68" s="130"/>
      <c r="H68" s="87">
        <v>44443</v>
      </c>
    </row>
    <row r="69" spans="1:8" x14ac:dyDescent="0.25">
      <c r="A69" s="86"/>
      <c r="C69" s="130"/>
      <c r="D69" s="130"/>
      <c r="E69" s="130"/>
      <c r="F69" s="130"/>
      <c r="H69" s="87">
        <v>44444</v>
      </c>
    </row>
    <row r="70" spans="1:8" x14ac:dyDescent="0.25">
      <c r="C70" s="130"/>
      <c r="D70" s="130"/>
      <c r="E70" s="130"/>
      <c r="F70" s="130"/>
      <c r="H70" s="87">
        <v>44445</v>
      </c>
    </row>
    <row r="71" spans="1:8" x14ac:dyDescent="0.25">
      <c r="C71" s="130"/>
      <c r="D71" s="130"/>
      <c r="E71" s="130"/>
      <c r="F71" s="130"/>
      <c r="H71" s="87">
        <v>44446</v>
      </c>
    </row>
    <row r="72" spans="1:8" x14ac:dyDescent="0.25">
      <c r="C72" s="130"/>
      <c r="D72" s="130"/>
      <c r="E72" s="130"/>
      <c r="F72" s="130"/>
      <c r="H72" s="87">
        <v>44447</v>
      </c>
    </row>
    <row r="73" spans="1:8" x14ac:dyDescent="0.25">
      <c r="C73" s="130"/>
      <c r="D73" s="130"/>
      <c r="E73" s="130"/>
      <c r="F73" s="130"/>
      <c r="H73" s="87">
        <v>44448</v>
      </c>
    </row>
    <row r="74" spans="1:8" x14ac:dyDescent="0.25">
      <c r="C74" s="130"/>
      <c r="D74" s="130"/>
      <c r="E74" s="130"/>
      <c r="F74" s="130"/>
      <c r="H74" s="87">
        <v>44449</v>
      </c>
    </row>
    <row r="75" spans="1:8" x14ac:dyDescent="0.25">
      <c r="C75" s="130"/>
      <c r="D75" s="130"/>
      <c r="E75" s="130"/>
      <c r="F75" s="130"/>
      <c r="H75" s="87">
        <v>44450</v>
      </c>
    </row>
    <row r="76" spans="1:8" x14ac:dyDescent="0.25">
      <c r="C76" s="130"/>
      <c r="D76" s="130"/>
      <c r="E76" s="130"/>
      <c r="F76" s="130"/>
      <c r="H76" s="87">
        <v>44451</v>
      </c>
    </row>
    <row r="77" spans="1:8" x14ac:dyDescent="0.25">
      <c r="C77" s="130"/>
      <c r="D77" s="130"/>
      <c r="E77" s="130"/>
      <c r="F77" s="130"/>
      <c r="H77" s="87">
        <v>44452</v>
      </c>
    </row>
    <row r="78" spans="1:8" x14ac:dyDescent="0.25">
      <c r="C78" s="130"/>
      <c r="D78" s="130"/>
      <c r="E78" s="130"/>
      <c r="F78" s="130"/>
      <c r="H78" s="87">
        <v>44453</v>
      </c>
    </row>
    <row r="79" spans="1:8" x14ac:dyDescent="0.25">
      <c r="C79" s="130"/>
      <c r="D79" s="130"/>
      <c r="E79" s="130"/>
      <c r="F79" s="130"/>
      <c r="H79" s="87">
        <v>44454</v>
      </c>
    </row>
    <row r="80" spans="1:8" x14ac:dyDescent="0.25">
      <c r="C80" s="130"/>
      <c r="D80" s="130"/>
      <c r="E80" s="130"/>
      <c r="F80" s="130"/>
      <c r="H80" s="87">
        <v>44455</v>
      </c>
    </row>
    <row r="81" spans="3:8" x14ac:dyDescent="0.25">
      <c r="C81" s="130"/>
      <c r="D81" s="130"/>
      <c r="E81" s="130"/>
      <c r="F81" s="130"/>
      <c r="H81" s="87">
        <v>44456</v>
      </c>
    </row>
    <row r="82" spans="3:8" x14ac:dyDescent="0.25">
      <c r="C82" s="130"/>
      <c r="D82" s="130"/>
      <c r="E82" s="130"/>
      <c r="F82" s="130"/>
      <c r="H82" s="87">
        <v>44457</v>
      </c>
    </row>
    <row r="83" spans="3:8" x14ac:dyDescent="0.25">
      <c r="C83" s="130"/>
      <c r="D83" s="130"/>
      <c r="E83" s="130"/>
      <c r="F83" s="130"/>
      <c r="H83" s="87">
        <v>44458</v>
      </c>
    </row>
    <row r="84" spans="3:8" x14ac:dyDescent="0.25">
      <c r="C84" s="130"/>
      <c r="D84" s="130"/>
      <c r="E84" s="130"/>
      <c r="F84" s="130"/>
      <c r="H84" s="87">
        <v>44459</v>
      </c>
    </row>
    <row r="85" spans="3:8" x14ac:dyDescent="0.25">
      <c r="C85" s="130"/>
      <c r="D85" s="130"/>
      <c r="E85" s="130"/>
      <c r="F85" s="130"/>
      <c r="H85" s="87">
        <v>44460</v>
      </c>
    </row>
    <row r="86" spans="3:8" x14ac:dyDescent="0.25">
      <c r="C86" s="130"/>
      <c r="D86" s="130"/>
      <c r="E86" s="130"/>
      <c r="F86" s="130"/>
      <c r="H86" s="87">
        <v>44461</v>
      </c>
    </row>
    <row r="87" spans="3:8" x14ac:dyDescent="0.25">
      <c r="C87" s="130"/>
      <c r="D87" s="130"/>
      <c r="E87" s="130"/>
      <c r="F87" s="130"/>
      <c r="H87" s="87">
        <v>44462</v>
      </c>
    </row>
    <row r="88" spans="3:8" x14ac:dyDescent="0.25">
      <c r="C88" s="130"/>
      <c r="D88" s="130"/>
      <c r="E88" s="130"/>
      <c r="F88" s="130"/>
      <c r="H88" s="87">
        <v>44463</v>
      </c>
    </row>
    <row r="89" spans="3:8" x14ac:dyDescent="0.25">
      <c r="C89" s="130"/>
      <c r="D89" s="130"/>
      <c r="E89" s="130"/>
      <c r="F89" s="130"/>
      <c r="H89" s="87">
        <v>44464</v>
      </c>
    </row>
    <row r="90" spans="3:8" x14ac:dyDescent="0.25">
      <c r="C90" s="130"/>
      <c r="D90" s="130"/>
      <c r="E90" s="130"/>
      <c r="F90" s="130"/>
      <c r="H90" s="87">
        <v>44465</v>
      </c>
    </row>
    <row r="91" spans="3:8" x14ac:dyDescent="0.25">
      <c r="C91" s="130"/>
      <c r="D91" s="130"/>
      <c r="E91" s="130"/>
      <c r="F91" s="130"/>
      <c r="H91" s="87">
        <v>44466</v>
      </c>
    </row>
    <row r="92" spans="3:8" x14ac:dyDescent="0.25">
      <c r="C92" s="130"/>
      <c r="D92" s="130"/>
      <c r="E92" s="130"/>
      <c r="F92" s="130"/>
      <c r="H92" s="87">
        <v>44467</v>
      </c>
    </row>
    <row r="93" spans="3:8" x14ac:dyDescent="0.25">
      <c r="C93" s="130"/>
      <c r="D93" s="130"/>
      <c r="E93" s="130"/>
      <c r="F93" s="130"/>
      <c r="H93" s="87">
        <v>44468</v>
      </c>
    </row>
    <row r="94" spans="3:8" x14ac:dyDescent="0.25">
      <c r="C94" s="130"/>
      <c r="D94" s="130"/>
      <c r="E94" s="130"/>
      <c r="F94" s="130"/>
      <c r="H94" s="87">
        <v>44469</v>
      </c>
    </row>
    <row r="95" spans="3:8" x14ac:dyDescent="0.25">
      <c r="C95" s="130"/>
      <c r="D95" s="130"/>
      <c r="E95" s="130"/>
      <c r="F95" s="130"/>
      <c r="H95" s="87">
        <v>44470</v>
      </c>
    </row>
    <row r="96" spans="3:8" x14ac:dyDescent="0.25">
      <c r="C96" s="130"/>
      <c r="D96" s="130"/>
      <c r="E96" s="130"/>
      <c r="F96" s="130"/>
      <c r="H96" s="87">
        <v>44471</v>
      </c>
    </row>
    <row r="97" spans="3:8" x14ac:dyDescent="0.25">
      <c r="C97" s="130"/>
      <c r="D97" s="130"/>
      <c r="E97" s="130"/>
      <c r="F97" s="130"/>
      <c r="H97" s="87">
        <v>44472</v>
      </c>
    </row>
    <row r="98" spans="3:8" x14ac:dyDescent="0.25">
      <c r="C98" s="130"/>
      <c r="D98" s="130"/>
      <c r="E98" s="130"/>
      <c r="F98" s="130"/>
      <c r="H98" s="87">
        <v>44473</v>
      </c>
    </row>
    <row r="99" spans="3:8" x14ac:dyDescent="0.25">
      <c r="C99" s="130"/>
      <c r="D99" s="130"/>
      <c r="E99" s="130"/>
      <c r="F99" s="130"/>
      <c r="H99" s="87">
        <v>44474</v>
      </c>
    </row>
    <row r="100" spans="3:8" x14ac:dyDescent="0.25">
      <c r="C100" s="130"/>
      <c r="D100" s="130"/>
      <c r="E100" s="130"/>
      <c r="F100" s="130"/>
      <c r="H100" s="87">
        <v>44475</v>
      </c>
    </row>
    <row r="101" spans="3:8" x14ac:dyDescent="0.25">
      <c r="C101" s="130"/>
      <c r="D101" s="130"/>
      <c r="E101" s="130"/>
      <c r="F101" s="130"/>
      <c r="H101" s="87">
        <v>44476</v>
      </c>
    </row>
    <row r="102" spans="3:8" x14ac:dyDescent="0.25">
      <c r="C102" s="130"/>
      <c r="D102" s="130"/>
      <c r="E102" s="130"/>
      <c r="F102" s="130"/>
      <c r="H102" s="87">
        <v>44477</v>
      </c>
    </row>
    <row r="103" spans="3:8" x14ac:dyDescent="0.25">
      <c r="C103" s="130"/>
      <c r="D103" s="130"/>
      <c r="E103" s="130"/>
      <c r="F103" s="130"/>
      <c r="H103" s="87">
        <v>44478</v>
      </c>
    </row>
    <row r="104" spans="3:8" x14ac:dyDescent="0.25">
      <c r="C104" s="130"/>
      <c r="D104" s="130"/>
      <c r="E104" s="130"/>
      <c r="F104" s="130"/>
      <c r="H104" s="87">
        <v>44479</v>
      </c>
    </row>
    <row r="105" spans="3:8" x14ac:dyDescent="0.25">
      <c r="C105" s="130"/>
      <c r="D105" s="130"/>
      <c r="E105" s="130"/>
      <c r="F105" s="130"/>
      <c r="H105" s="87">
        <v>44480</v>
      </c>
    </row>
    <row r="106" spans="3:8" x14ac:dyDescent="0.25">
      <c r="C106" s="130"/>
      <c r="D106" s="130"/>
      <c r="E106" s="130"/>
      <c r="F106" s="130"/>
      <c r="H106" s="87">
        <v>44481</v>
      </c>
    </row>
    <row r="107" spans="3:8" x14ac:dyDescent="0.25">
      <c r="C107" s="130"/>
      <c r="D107" s="130"/>
      <c r="E107" s="130"/>
      <c r="F107" s="130"/>
      <c r="H107" s="87">
        <v>44482</v>
      </c>
    </row>
    <row r="108" spans="3:8" x14ac:dyDescent="0.25">
      <c r="C108" s="130"/>
      <c r="D108" s="130"/>
      <c r="E108" s="130"/>
      <c r="F108" s="130"/>
      <c r="H108" s="87">
        <v>44483</v>
      </c>
    </row>
    <row r="109" spans="3:8" x14ac:dyDescent="0.25">
      <c r="C109" s="130"/>
      <c r="D109" s="130"/>
      <c r="E109" s="130"/>
      <c r="F109" s="130"/>
      <c r="H109" s="87">
        <v>44484</v>
      </c>
    </row>
    <row r="110" spans="3:8" x14ac:dyDescent="0.25">
      <c r="C110" s="130"/>
      <c r="D110" s="130"/>
      <c r="E110" s="130"/>
      <c r="F110" s="130"/>
      <c r="H110" s="87">
        <v>44485</v>
      </c>
    </row>
    <row r="111" spans="3:8" x14ac:dyDescent="0.25">
      <c r="C111" s="130"/>
      <c r="D111" s="130"/>
      <c r="E111" s="130"/>
      <c r="F111" s="130"/>
      <c r="H111" s="87">
        <v>44486</v>
      </c>
    </row>
    <row r="112" spans="3:8" x14ac:dyDescent="0.25">
      <c r="C112" s="130"/>
      <c r="D112" s="130"/>
      <c r="E112" s="130"/>
      <c r="F112" s="130"/>
      <c r="H112" s="87">
        <v>44487</v>
      </c>
    </row>
    <row r="113" spans="3:8" x14ac:dyDescent="0.25">
      <c r="C113" s="130"/>
      <c r="D113" s="130"/>
      <c r="E113" s="130"/>
      <c r="F113" s="130"/>
      <c r="H113" s="87">
        <v>44488</v>
      </c>
    </row>
    <row r="114" spans="3:8" x14ac:dyDescent="0.25">
      <c r="C114" s="130"/>
      <c r="D114" s="130"/>
      <c r="E114" s="130"/>
      <c r="F114" s="130"/>
      <c r="H114" s="87">
        <v>44489</v>
      </c>
    </row>
    <row r="115" spans="3:8" x14ac:dyDescent="0.25">
      <c r="C115" s="130"/>
      <c r="D115" s="130"/>
      <c r="E115" s="130"/>
      <c r="F115" s="130"/>
      <c r="H115" s="87">
        <v>44490</v>
      </c>
    </row>
    <row r="116" spans="3:8" x14ac:dyDescent="0.25">
      <c r="C116" s="130"/>
      <c r="D116" s="130"/>
      <c r="E116" s="130"/>
      <c r="F116" s="130"/>
      <c r="H116" s="87">
        <v>44491</v>
      </c>
    </row>
    <row r="117" spans="3:8" x14ac:dyDescent="0.25">
      <c r="C117" s="130"/>
      <c r="D117" s="130"/>
      <c r="E117" s="130"/>
      <c r="F117" s="130"/>
      <c r="H117" s="87">
        <v>44492</v>
      </c>
    </row>
    <row r="118" spans="3:8" x14ac:dyDescent="0.25">
      <c r="C118" s="130"/>
      <c r="D118" s="130"/>
      <c r="E118" s="130"/>
      <c r="F118" s="130"/>
      <c r="H118" s="87">
        <v>44493</v>
      </c>
    </row>
    <row r="119" spans="3:8" x14ac:dyDescent="0.25">
      <c r="C119" s="130"/>
      <c r="D119" s="130"/>
      <c r="E119" s="130"/>
      <c r="F119" s="130"/>
      <c r="H119" s="87">
        <v>44494</v>
      </c>
    </row>
    <row r="120" spans="3:8" x14ac:dyDescent="0.25">
      <c r="C120" s="130"/>
      <c r="D120" s="130"/>
      <c r="E120" s="130"/>
      <c r="F120" s="130"/>
      <c r="H120" s="87">
        <v>44495</v>
      </c>
    </row>
    <row r="121" spans="3:8" x14ac:dyDescent="0.25">
      <c r="C121" s="130"/>
      <c r="D121" s="130"/>
      <c r="E121" s="130"/>
      <c r="F121" s="130"/>
      <c r="H121" s="87">
        <v>44496</v>
      </c>
    </row>
    <row r="122" spans="3:8" x14ac:dyDescent="0.25">
      <c r="C122" s="130"/>
      <c r="D122" s="130"/>
      <c r="E122" s="130"/>
      <c r="F122" s="130"/>
      <c r="H122" s="87">
        <v>44497</v>
      </c>
    </row>
    <row r="123" spans="3:8" x14ac:dyDescent="0.25">
      <c r="C123" s="130"/>
      <c r="D123" s="130"/>
      <c r="E123" s="130"/>
      <c r="F123" s="130"/>
      <c r="H123" s="87">
        <v>44498</v>
      </c>
    </row>
    <row r="124" spans="3:8" x14ac:dyDescent="0.25">
      <c r="C124" s="130"/>
      <c r="D124" s="130"/>
      <c r="E124" s="130"/>
      <c r="F124" s="130"/>
      <c r="H124" s="87">
        <v>44499</v>
      </c>
    </row>
    <row r="125" spans="3:8" x14ac:dyDescent="0.25">
      <c r="C125" s="130"/>
      <c r="D125" s="130"/>
      <c r="E125" s="130"/>
      <c r="F125" s="130"/>
      <c r="H125" s="87">
        <v>44500</v>
      </c>
    </row>
    <row r="126" spans="3:8" x14ac:dyDescent="0.25">
      <c r="C126" s="130"/>
      <c r="D126" s="130"/>
      <c r="E126" s="130"/>
      <c r="F126" s="130"/>
      <c r="H126" s="87">
        <v>44501</v>
      </c>
    </row>
    <row r="127" spans="3:8" x14ac:dyDescent="0.25">
      <c r="C127" s="130"/>
      <c r="D127" s="130"/>
      <c r="E127" s="130"/>
      <c r="F127" s="130"/>
      <c r="H127" s="87">
        <v>44502</v>
      </c>
    </row>
    <row r="128" spans="3:8" x14ac:dyDescent="0.25">
      <c r="C128" s="130"/>
      <c r="D128" s="130"/>
      <c r="E128" s="130"/>
      <c r="F128" s="130"/>
      <c r="H128" s="87">
        <v>44503</v>
      </c>
    </row>
    <row r="129" spans="3:8" x14ac:dyDescent="0.25">
      <c r="C129" s="130"/>
      <c r="D129" s="130"/>
      <c r="E129" s="130"/>
      <c r="F129" s="130"/>
      <c r="H129" s="87">
        <v>44504</v>
      </c>
    </row>
    <row r="130" spans="3:8" x14ac:dyDescent="0.25">
      <c r="C130" s="130"/>
      <c r="D130" s="130"/>
      <c r="E130" s="130"/>
      <c r="F130" s="130"/>
      <c r="H130" s="87">
        <v>44505</v>
      </c>
    </row>
    <row r="131" spans="3:8" x14ac:dyDescent="0.25">
      <c r="C131" s="130"/>
      <c r="D131" s="130"/>
      <c r="E131" s="130"/>
      <c r="F131" s="130"/>
      <c r="H131" s="87">
        <v>44506</v>
      </c>
    </row>
    <row r="132" spans="3:8" x14ac:dyDescent="0.25">
      <c r="C132" s="130"/>
      <c r="D132" s="130"/>
      <c r="E132" s="130"/>
      <c r="F132" s="130"/>
      <c r="H132" s="87">
        <v>44507</v>
      </c>
    </row>
    <row r="133" spans="3:8" x14ac:dyDescent="0.25">
      <c r="C133" s="130"/>
      <c r="D133" s="130"/>
      <c r="E133" s="130"/>
      <c r="F133" s="130"/>
      <c r="H133" s="87">
        <v>44508</v>
      </c>
    </row>
    <row r="134" spans="3:8" x14ac:dyDescent="0.25">
      <c r="C134" s="130"/>
      <c r="D134" s="130"/>
      <c r="E134" s="130"/>
      <c r="F134" s="130"/>
      <c r="H134" s="87">
        <v>44509</v>
      </c>
    </row>
    <row r="135" spans="3:8" x14ac:dyDescent="0.25">
      <c r="C135" s="130"/>
      <c r="D135" s="130"/>
      <c r="E135" s="130"/>
      <c r="F135" s="130"/>
      <c r="H135" s="87">
        <v>44510</v>
      </c>
    </row>
    <row r="136" spans="3:8" x14ac:dyDescent="0.25">
      <c r="C136" s="130"/>
      <c r="D136" s="130"/>
      <c r="E136" s="130"/>
      <c r="F136" s="130"/>
      <c r="H136" s="87">
        <v>44511</v>
      </c>
    </row>
    <row r="137" spans="3:8" x14ac:dyDescent="0.25">
      <c r="C137" s="130"/>
      <c r="D137" s="130"/>
      <c r="E137" s="130"/>
      <c r="F137" s="130"/>
      <c r="H137" s="87">
        <v>44512</v>
      </c>
    </row>
    <row r="138" spans="3:8" x14ac:dyDescent="0.25">
      <c r="C138" s="130"/>
      <c r="D138" s="130"/>
      <c r="E138" s="130"/>
      <c r="F138" s="130"/>
      <c r="H138" s="87">
        <v>44513</v>
      </c>
    </row>
    <row r="139" spans="3:8" x14ac:dyDescent="0.25">
      <c r="C139" s="130"/>
      <c r="D139" s="130"/>
      <c r="E139" s="130"/>
      <c r="F139" s="130"/>
      <c r="H139" s="87">
        <v>44514</v>
      </c>
    </row>
    <row r="140" spans="3:8" x14ac:dyDescent="0.25">
      <c r="C140" s="130"/>
      <c r="D140" s="130"/>
      <c r="E140" s="130"/>
      <c r="F140" s="130"/>
      <c r="H140" s="87">
        <v>44515</v>
      </c>
    </row>
    <row r="141" spans="3:8" x14ac:dyDescent="0.25">
      <c r="C141" s="130"/>
      <c r="D141" s="130"/>
      <c r="E141" s="130"/>
      <c r="F141" s="130"/>
      <c r="H141" s="87">
        <v>44516</v>
      </c>
    </row>
    <row r="142" spans="3:8" x14ac:dyDescent="0.25">
      <c r="C142" s="130"/>
      <c r="D142" s="130"/>
      <c r="E142" s="130"/>
      <c r="F142" s="130"/>
      <c r="H142" s="87">
        <v>44517</v>
      </c>
    </row>
    <row r="143" spans="3:8" x14ac:dyDescent="0.25">
      <c r="C143" s="130"/>
      <c r="D143" s="130"/>
      <c r="E143" s="130"/>
      <c r="F143" s="130"/>
      <c r="H143" s="87">
        <v>44518</v>
      </c>
    </row>
    <row r="144" spans="3:8" x14ac:dyDescent="0.25">
      <c r="C144" s="130"/>
      <c r="D144" s="130"/>
      <c r="E144" s="130"/>
      <c r="F144" s="130"/>
      <c r="H144" s="87">
        <v>44519</v>
      </c>
    </row>
    <row r="145" spans="1:8" x14ac:dyDescent="0.25">
      <c r="C145" s="130"/>
      <c r="D145" s="130"/>
      <c r="E145" s="130"/>
      <c r="F145" s="130"/>
      <c r="H145" s="87">
        <v>44520</v>
      </c>
    </row>
    <row r="146" spans="1:8" x14ac:dyDescent="0.25">
      <c r="C146" s="130"/>
      <c r="D146" s="130"/>
      <c r="E146" s="130"/>
      <c r="F146" s="130"/>
      <c r="H146" s="87">
        <v>44521</v>
      </c>
    </row>
    <row r="147" spans="1:8" x14ac:dyDescent="0.25">
      <c r="C147" s="130"/>
      <c r="D147" s="130"/>
      <c r="E147" s="130"/>
      <c r="F147" s="130"/>
      <c r="H147" s="87">
        <v>44522</v>
      </c>
    </row>
    <row r="148" spans="1:8" x14ac:dyDescent="0.25">
      <c r="C148" s="130"/>
      <c r="D148" s="130"/>
      <c r="E148" s="130"/>
      <c r="F148" s="130"/>
      <c r="H148" s="87">
        <v>44523</v>
      </c>
    </row>
    <row r="149" spans="1:8" x14ac:dyDescent="0.25">
      <c r="C149" s="130"/>
      <c r="D149" s="130"/>
      <c r="E149" s="130"/>
      <c r="F149" s="130"/>
      <c r="H149" s="87">
        <v>44524</v>
      </c>
    </row>
    <row r="150" spans="1:8" x14ac:dyDescent="0.25">
      <c r="C150" s="130"/>
      <c r="D150" s="130"/>
      <c r="E150" s="130"/>
      <c r="F150" s="130"/>
      <c r="H150" s="87">
        <v>44525</v>
      </c>
    </row>
    <row r="151" spans="1:8" x14ac:dyDescent="0.25">
      <c r="C151" s="130"/>
      <c r="D151" s="130"/>
      <c r="E151" s="130"/>
      <c r="F151" s="130"/>
      <c r="H151" s="87">
        <v>44526</v>
      </c>
    </row>
    <row r="152" spans="1:8" x14ac:dyDescent="0.25">
      <c r="C152" s="130"/>
      <c r="D152" s="130"/>
      <c r="E152" s="130"/>
      <c r="F152" s="130"/>
      <c r="H152" s="87">
        <v>44527</v>
      </c>
    </row>
    <row r="153" spans="1:8" x14ac:dyDescent="0.25">
      <c r="C153" s="130"/>
      <c r="D153" s="130"/>
      <c r="E153" s="130"/>
      <c r="F153" s="129"/>
      <c r="H153" s="87">
        <v>44528</v>
      </c>
    </row>
    <row r="154" spans="1:8" x14ac:dyDescent="0.25">
      <c r="C154" s="130"/>
      <c r="D154" s="130"/>
      <c r="E154" s="130"/>
      <c r="H154" s="87">
        <v>44529</v>
      </c>
    </row>
    <row r="155" spans="1:8" x14ac:dyDescent="0.25">
      <c r="H155" s="87">
        <v>44530</v>
      </c>
    </row>
    <row r="156" spans="1:8" x14ac:dyDescent="0.25">
      <c r="H156" s="87">
        <v>44531</v>
      </c>
    </row>
    <row r="157" spans="1:8" x14ac:dyDescent="0.25">
      <c r="A157" s="89" t="s">
        <v>151</v>
      </c>
      <c r="H157" s="87">
        <v>44532</v>
      </c>
    </row>
    <row r="158" spans="1:8" x14ac:dyDescent="0.25">
      <c r="A158" s="86"/>
      <c r="H158" s="87">
        <v>44533</v>
      </c>
    </row>
    <row r="159" spans="1:8" x14ac:dyDescent="0.25">
      <c r="A159" s="86" t="s">
        <v>152</v>
      </c>
      <c r="H159" s="87">
        <v>44534</v>
      </c>
    </row>
    <row r="160" spans="1:8" x14ac:dyDescent="0.25">
      <c r="A160" s="86" t="s">
        <v>198</v>
      </c>
      <c r="H160" s="87">
        <v>44535</v>
      </c>
    </row>
    <row r="161" spans="1:8" x14ac:dyDescent="0.25">
      <c r="A161" s="86" t="s">
        <v>199</v>
      </c>
      <c r="H161" s="87">
        <v>44536</v>
      </c>
    </row>
    <row r="162" spans="1:8" x14ac:dyDescent="0.25">
      <c r="A162" s="86" t="s">
        <v>200</v>
      </c>
      <c r="H162" s="87">
        <v>44537</v>
      </c>
    </row>
    <row r="163" spans="1:8" x14ac:dyDescent="0.25">
      <c r="A163" s="86" t="s">
        <v>153</v>
      </c>
      <c r="H163" s="87">
        <v>44538</v>
      </c>
    </row>
    <row r="164" spans="1:8" x14ac:dyDescent="0.25">
      <c r="A164" s="86" t="s">
        <v>201</v>
      </c>
      <c r="H164" s="87">
        <v>44539</v>
      </c>
    </row>
    <row r="165" spans="1:8" x14ac:dyDescent="0.25">
      <c r="A165" s="86" t="s">
        <v>154</v>
      </c>
      <c r="H165" s="87">
        <v>44540</v>
      </c>
    </row>
    <row r="166" spans="1:8" x14ac:dyDescent="0.25">
      <c r="A166" s="86" t="s">
        <v>155</v>
      </c>
      <c r="H166" s="87">
        <v>44541</v>
      </c>
    </row>
    <row r="167" spans="1:8" x14ac:dyDescent="0.25">
      <c r="A167" s="86" t="s">
        <v>203</v>
      </c>
      <c r="H167" s="87">
        <v>44542</v>
      </c>
    </row>
    <row r="168" spans="1:8" x14ac:dyDescent="0.25">
      <c r="A168" s="86" t="s">
        <v>204</v>
      </c>
      <c r="H168" s="87">
        <v>44543</v>
      </c>
    </row>
    <row r="169" spans="1:8" x14ac:dyDescent="0.25">
      <c r="A169" s="86" t="s">
        <v>205</v>
      </c>
      <c r="H169" s="87">
        <v>44544</v>
      </c>
    </row>
    <row r="170" spans="1:8" x14ac:dyDescent="0.25">
      <c r="A170" s="86" t="s">
        <v>206</v>
      </c>
      <c r="H170" s="87">
        <v>44545</v>
      </c>
    </row>
    <row r="171" spans="1:8" x14ac:dyDescent="0.25">
      <c r="A171" s="86" t="s">
        <v>202</v>
      </c>
      <c r="H171" s="87">
        <v>44546</v>
      </c>
    </row>
    <row r="172" spans="1:8" x14ac:dyDescent="0.25">
      <c r="A172" s="86" t="s">
        <v>207</v>
      </c>
      <c r="H172" s="87">
        <v>44547</v>
      </c>
    </row>
    <row r="173" spans="1:8" x14ac:dyDescent="0.25">
      <c r="A173" s="86" t="s">
        <v>208</v>
      </c>
      <c r="H173" s="87">
        <v>44548</v>
      </c>
    </row>
    <row r="174" spans="1:8" x14ac:dyDescent="0.25">
      <c r="A174" s="86" t="s">
        <v>209</v>
      </c>
      <c r="H174" s="87">
        <v>44549</v>
      </c>
    </row>
    <row r="175" spans="1:8" x14ac:dyDescent="0.25">
      <c r="H175" s="87">
        <v>44550</v>
      </c>
    </row>
    <row r="176" spans="1:8" x14ac:dyDescent="0.25">
      <c r="H176" s="87">
        <v>44551</v>
      </c>
    </row>
    <row r="177" spans="1:8" x14ac:dyDescent="0.25">
      <c r="H177" s="87">
        <v>44552</v>
      </c>
    </row>
    <row r="178" spans="1:8" x14ac:dyDescent="0.25">
      <c r="H178" s="87">
        <v>44553</v>
      </c>
    </row>
    <row r="179" spans="1:8" x14ac:dyDescent="0.25">
      <c r="H179" s="87">
        <v>44554</v>
      </c>
    </row>
    <row r="180" spans="1:8" x14ac:dyDescent="0.25">
      <c r="H180" s="87">
        <v>44555</v>
      </c>
    </row>
    <row r="181" spans="1:8" x14ac:dyDescent="0.25">
      <c r="H181" s="87">
        <v>44556</v>
      </c>
    </row>
    <row r="182" spans="1:8" x14ac:dyDescent="0.25">
      <c r="A182" s="86"/>
      <c r="H182" s="87">
        <v>44557</v>
      </c>
    </row>
    <row r="183" spans="1:8" x14ac:dyDescent="0.25">
      <c r="H183" s="87">
        <v>44558</v>
      </c>
    </row>
    <row r="184" spans="1:8" x14ac:dyDescent="0.25">
      <c r="H184" s="87">
        <v>44559</v>
      </c>
    </row>
    <row r="185" spans="1:8" x14ac:dyDescent="0.25">
      <c r="H185" s="87">
        <v>44560</v>
      </c>
    </row>
    <row r="186" spans="1:8" x14ac:dyDescent="0.25">
      <c r="H186" s="87">
        <v>44561</v>
      </c>
    </row>
    <row r="187" spans="1:8" x14ac:dyDescent="0.25">
      <c r="H187" s="87">
        <v>44562</v>
      </c>
    </row>
    <row r="188" spans="1:8" x14ac:dyDescent="0.25">
      <c r="H188" s="87">
        <v>44563</v>
      </c>
    </row>
    <row r="189" spans="1:8" x14ac:dyDescent="0.25">
      <c r="H189" s="87">
        <v>44564</v>
      </c>
    </row>
    <row r="190" spans="1:8" x14ac:dyDescent="0.25">
      <c r="H190" s="87">
        <v>44565</v>
      </c>
    </row>
    <row r="191" spans="1:8" x14ac:dyDescent="0.25">
      <c r="H191" s="87">
        <v>44566</v>
      </c>
    </row>
    <row r="192" spans="1:8" x14ac:dyDescent="0.25">
      <c r="H192" s="87">
        <v>44567</v>
      </c>
    </row>
    <row r="193" spans="8:8" x14ac:dyDescent="0.25">
      <c r="H193" s="87">
        <v>44568</v>
      </c>
    </row>
    <row r="194" spans="8:8" x14ac:dyDescent="0.25">
      <c r="H194" s="87">
        <v>44569</v>
      </c>
    </row>
    <row r="195" spans="8:8" x14ac:dyDescent="0.25">
      <c r="H195" s="87">
        <v>44570</v>
      </c>
    </row>
    <row r="196" spans="8:8" x14ac:dyDescent="0.25">
      <c r="H196" s="87">
        <v>44571</v>
      </c>
    </row>
    <row r="197" spans="8:8" x14ac:dyDescent="0.25">
      <c r="H197" s="87">
        <v>44572</v>
      </c>
    </row>
    <row r="198" spans="8:8" x14ac:dyDescent="0.25">
      <c r="H198" s="87">
        <v>44573</v>
      </c>
    </row>
    <row r="199" spans="8:8" x14ac:dyDescent="0.25">
      <c r="H199" s="87">
        <v>44574</v>
      </c>
    </row>
    <row r="200" spans="8:8" x14ac:dyDescent="0.25">
      <c r="H200" s="87">
        <v>44575</v>
      </c>
    </row>
    <row r="201" spans="8:8" x14ac:dyDescent="0.25">
      <c r="H201" s="87">
        <v>44576</v>
      </c>
    </row>
    <row r="202" spans="8:8" x14ac:dyDescent="0.25">
      <c r="H202" s="87">
        <v>44577</v>
      </c>
    </row>
    <row r="203" spans="8:8" x14ac:dyDescent="0.25">
      <c r="H203" s="87">
        <v>44578</v>
      </c>
    </row>
    <row r="204" spans="8:8" x14ac:dyDescent="0.25">
      <c r="H204" s="87">
        <v>44579</v>
      </c>
    </row>
    <row r="205" spans="8:8" x14ac:dyDescent="0.25">
      <c r="H205" s="87">
        <v>44580</v>
      </c>
    </row>
    <row r="206" spans="8:8" x14ac:dyDescent="0.25">
      <c r="H206" s="87">
        <v>44581</v>
      </c>
    </row>
    <row r="207" spans="8:8" x14ac:dyDescent="0.25">
      <c r="H207" s="87">
        <v>44582</v>
      </c>
    </row>
    <row r="208" spans="8:8" x14ac:dyDescent="0.25">
      <c r="H208" s="87">
        <v>44583</v>
      </c>
    </row>
    <row r="209" spans="8:8" x14ac:dyDescent="0.25">
      <c r="H209" s="87">
        <v>44584</v>
      </c>
    </row>
    <row r="210" spans="8:8" x14ac:dyDescent="0.25">
      <c r="H210" s="87">
        <v>44585</v>
      </c>
    </row>
    <row r="211" spans="8:8" x14ac:dyDescent="0.25">
      <c r="H211" s="87">
        <v>44586</v>
      </c>
    </row>
    <row r="212" spans="8:8" x14ac:dyDescent="0.25">
      <c r="H212" s="87">
        <v>44587</v>
      </c>
    </row>
    <row r="213" spans="8:8" x14ac:dyDescent="0.25">
      <c r="H213" s="87">
        <v>44588</v>
      </c>
    </row>
    <row r="214" spans="8:8" x14ac:dyDescent="0.25">
      <c r="H214" s="87">
        <v>44589</v>
      </c>
    </row>
    <row r="215" spans="8:8" x14ac:dyDescent="0.25">
      <c r="H215" s="87">
        <v>44590</v>
      </c>
    </row>
    <row r="216" spans="8:8" x14ac:dyDescent="0.25">
      <c r="H216" s="87">
        <v>44591</v>
      </c>
    </row>
    <row r="217" spans="8:8" x14ac:dyDescent="0.25">
      <c r="H217" s="87">
        <v>44592</v>
      </c>
    </row>
    <row r="218" spans="8:8" x14ac:dyDescent="0.25">
      <c r="H218" s="87">
        <v>44593</v>
      </c>
    </row>
    <row r="219" spans="8:8" x14ac:dyDescent="0.25">
      <c r="H219" s="87">
        <v>44594</v>
      </c>
    </row>
    <row r="220" spans="8:8" x14ac:dyDescent="0.25">
      <c r="H220" s="87">
        <v>44595</v>
      </c>
    </row>
    <row r="221" spans="8:8" x14ac:dyDescent="0.25">
      <c r="H221" s="87">
        <v>44596</v>
      </c>
    </row>
    <row r="222" spans="8:8" x14ac:dyDescent="0.25">
      <c r="H222" s="87">
        <v>44597</v>
      </c>
    </row>
    <row r="223" spans="8:8" x14ac:dyDescent="0.25">
      <c r="H223" s="87">
        <v>44598</v>
      </c>
    </row>
    <row r="224" spans="8:8" x14ac:dyDescent="0.25">
      <c r="H224" s="87">
        <v>44599</v>
      </c>
    </row>
    <row r="225" spans="8:8" x14ac:dyDescent="0.25">
      <c r="H225" s="87">
        <v>44600</v>
      </c>
    </row>
    <row r="226" spans="8:8" x14ac:dyDescent="0.25">
      <c r="H226" s="87">
        <v>44601</v>
      </c>
    </row>
    <row r="227" spans="8:8" x14ac:dyDescent="0.25">
      <c r="H227" s="87">
        <v>44602</v>
      </c>
    </row>
    <row r="228" spans="8:8" x14ac:dyDescent="0.25">
      <c r="H228" s="87">
        <v>44603</v>
      </c>
    </row>
    <row r="229" spans="8:8" x14ac:dyDescent="0.25">
      <c r="H229" s="87">
        <v>44604</v>
      </c>
    </row>
    <row r="230" spans="8:8" x14ac:dyDescent="0.25">
      <c r="H230" s="87">
        <v>44605</v>
      </c>
    </row>
    <row r="231" spans="8:8" x14ac:dyDescent="0.25">
      <c r="H231" s="87">
        <v>44606</v>
      </c>
    </row>
    <row r="232" spans="8:8" x14ac:dyDescent="0.25">
      <c r="H232" s="87">
        <v>44607</v>
      </c>
    </row>
    <row r="233" spans="8:8" x14ac:dyDescent="0.25">
      <c r="H233" s="87">
        <v>44608</v>
      </c>
    </row>
    <row r="234" spans="8:8" x14ac:dyDescent="0.25">
      <c r="H234" s="87">
        <v>44609</v>
      </c>
    </row>
    <row r="235" spans="8:8" x14ac:dyDescent="0.25">
      <c r="H235" s="87">
        <v>44610</v>
      </c>
    </row>
    <row r="236" spans="8:8" x14ac:dyDescent="0.25">
      <c r="H236" s="87">
        <v>44611</v>
      </c>
    </row>
    <row r="237" spans="8:8" x14ac:dyDescent="0.25">
      <c r="H237" s="87">
        <v>44612</v>
      </c>
    </row>
    <row r="238" spans="8:8" x14ac:dyDescent="0.25">
      <c r="H238" s="87">
        <v>44613</v>
      </c>
    </row>
    <row r="239" spans="8:8" x14ac:dyDescent="0.25">
      <c r="H239" s="87">
        <v>44614</v>
      </c>
    </row>
    <row r="240" spans="8:8" x14ac:dyDescent="0.25">
      <c r="H240" s="87">
        <v>44615</v>
      </c>
    </row>
    <row r="241" spans="8:8" x14ac:dyDescent="0.25">
      <c r="H241" s="87">
        <v>44616</v>
      </c>
    </row>
    <row r="242" spans="8:8" x14ac:dyDescent="0.25">
      <c r="H242" s="87">
        <v>44617</v>
      </c>
    </row>
    <row r="243" spans="8:8" x14ac:dyDescent="0.25">
      <c r="H243" s="87">
        <v>44618</v>
      </c>
    </row>
    <row r="244" spans="8:8" x14ac:dyDescent="0.25">
      <c r="H244" s="87">
        <v>44619</v>
      </c>
    </row>
    <row r="245" spans="8:8" x14ac:dyDescent="0.25">
      <c r="H245" s="87">
        <v>44620</v>
      </c>
    </row>
    <row r="246" spans="8:8" x14ac:dyDescent="0.25">
      <c r="H246" s="87">
        <v>44621</v>
      </c>
    </row>
    <row r="247" spans="8:8" x14ac:dyDescent="0.25">
      <c r="H247" s="87">
        <v>44622</v>
      </c>
    </row>
    <row r="248" spans="8:8" x14ac:dyDescent="0.25">
      <c r="H248" s="87">
        <v>44623</v>
      </c>
    </row>
    <row r="249" spans="8:8" x14ac:dyDescent="0.25">
      <c r="H249" s="87">
        <v>44624</v>
      </c>
    </row>
    <row r="250" spans="8:8" x14ac:dyDescent="0.25">
      <c r="H250" s="87">
        <v>44625</v>
      </c>
    </row>
    <row r="251" spans="8:8" x14ac:dyDescent="0.25">
      <c r="H251" s="87">
        <v>44626</v>
      </c>
    </row>
    <row r="252" spans="8:8" x14ac:dyDescent="0.25">
      <c r="H252" s="87">
        <v>44627</v>
      </c>
    </row>
    <row r="253" spans="8:8" x14ac:dyDescent="0.25">
      <c r="H253" s="87">
        <v>44628</v>
      </c>
    </row>
    <row r="254" spans="8:8" x14ac:dyDescent="0.25">
      <c r="H254" s="87">
        <v>44629</v>
      </c>
    </row>
    <row r="255" spans="8:8" x14ac:dyDescent="0.25">
      <c r="H255" s="87">
        <v>44630</v>
      </c>
    </row>
    <row r="256" spans="8:8" x14ac:dyDescent="0.25">
      <c r="H256" s="87">
        <v>44631</v>
      </c>
    </row>
    <row r="257" spans="8:8" x14ac:dyDescent="0.25">
      <c r="H257" s="87">
        <v>44632</v>
      </c>
    </row>
    <row r="258" spans="8:8" x14ac:dyDescent="0.25">
      <c r="H258" s="87">
        <v>44633</v>
      </c>
    </row>
    <row r="259" spans="8:8" x14ac:dyDescent="0.25">
      <c r="H259" s="87">
        <v>44634</v>
      </c>
    </row>
    <row r="260" spans="8:8" x14ac:dyDescent="0.25">
      <c r="H260" s="87">
        <v>44635</v>
      </c>
    </row>
    <row r="261" spans="8:8" x14ac:dyDescent="0.25">
      <c r="H261" s="87">
        <v>44636</v>
      </c>
    </row>
    <row r="262" spans="8:8" x14ac:dyDescent="0.25">
      <c r="H262" s="87">
        <v>44637</v>
      </c>
    </row>
    <row r="263" spans="8:8" x14ac:dyDescent="0.25">
      <c r="H263" s="87">
        <v>44638</v>
      </c>
    </row>
    <row r="264" spans="8:8" x14ac:dyDescent="0.25">
      <c r="H264" s="87">
        <v>44639</v>
      </c>
    </row>
    <row r="265" spans="8:8" x14ac:dyDescent="0.25">
      <c r="H265" s="87">
        <v>44640</v>
      </c>
    </row>
    <row r="266" spans="8:8" x14ac:dyDescent="0.25">
      <c r="H266" s="87">
        <v>44641</v>
      </c>
    </row>
    <row r="267" spans="8:8" x14ac:dyDescent="0.25">
      <c r="H267" s="87">
        <v>44642</v>
      </c>
    </row>
    <row r="268" spans="8:8" x14ac:dyDescent="0.25">
      <c r="H268" s="87">
        <v>44643</v>
      </c>
    </row>
    <row r="269" spans="8:8" x14ac:dyDescent="0.25">
      <c r="H269" s="87">
        <v>44644</v>
      </c>
    </row>
    <row r="270" spans="8:8" x14ac:dyDescent="0.25">
      <c r="H270" s="87">
        <v>44645</v>
      </c>
    </row>
    <row r="271" spans="8:8" x14ac:dyDescent="0.25">
      <c r="H271" s="87">
        <v>44646</v>
      </c>
    </row>
    <row r="272" spans="8:8" x14ac:dyDescent="0.25">
      <c r="H272" s="87">
        <v>44647</v>
      </c>
    </row>
    <row r="273" spans="8:8" x14ac:dyDescent="0.25">
      <c r="H273" s="87">
        <v>44648</v>
      </c>
    </row>
    <row r="274" spans="8:8" x14ac:dyDescent="0.25">
      <c r="H274" s="87">
        <v>44649</v>
      </c>
    </row>
    <row r="275" spans="8:8" x14ac:dyDescent="0.25">
      <c r="H275" s="87">
        <v>44650</v>
      </c>
    </row>
    <row r="276" spans="8:8" x14ac:dyDescent="0.25">
      <c r="H276" s="87">
        <v>44651</v>
      </c>
    </row>
    <row r="277" spans="8:8" x14ac:dyDescent="0.25">
      <c r="H277" s="87">
        <v>44652</v>
      </c>
    </row>
    <row r="278" spans="8:8" x14ac:dyDescent="0.25">
      <c r="H278" s="87">
        <v>44653</v>
      </c>
    </row>
    <row r="279" spans="8:8" x14ac:dyDescent="0.25">
      <c r="H279" s="87">
        <v>44654</v>
      </c>
    </row>
    <row r="280" spans="8:8" x14ac:dyDescent="0.25">
      <c r="H280" s="87">
        <v>44655</v>
      </c>
    </row>
    <row r="281" spans="8:8" x14ac:dyDescent="0.25">
      <c r="H281" s="87">
        <v>44656</v>
      </c>
    </row>
    <row r="282" spans="8:8" x14ac:dyDescent="0.25">
      <c r="H282" s="87">
        <v>44657</v>
      </c>
    </row>
    <row r="283" spans="8:8" x14ac:dyDescent="0.25">
      <c r="H283" s="87">
        <v>44658</v>
      </c>
    </row>
    <row r="284" spans="8:8" x14ac:dyDescent="0.25">
      <c r="H284" s="87">
        <v>44659</v>
      </c>
    </row>
    <row r="285" spans="8:8" x14ac:dyDescent="0.25">
      <c r="H285" s="87">
        <v>44660</v>
      </c>
    </row>
    <row r="286" spans="8:8" x14ac:dyDescent="0.25">
      <c r="H286" s="87">
        <v>44661</v>
      </c>
    </row>
    <row r="287" spans="8:8" x14ac:dyDescent="0.25">
      <c r="H287" s="87">
        <v>44662</v>
      </c>
    </row>
    <row r="288" spans="8:8" x14ac:dyDescent="0.25">
      <c r="H288" s="87">
        <v>44663</v>
      </c>
    </row>
    <row r="289" spans="8:8" x14ac:dyDescent="0.25">
      <c r="H289" s="87">
        <v>44664</v>
      </c>
    </row>
    <row r="290" spans="8:8" x14ac:dyDescent="0.25">
      <c r="H290" s="87">
        <v>44665</v>
      </c>
    </row>
    <row r="291" spans="8:8" x14ac:dyDescent="0.25">
      <c r="H291" s="87">
        <v>44666</v>
      </c>
    </row>
    <row r="292" spans="8:8" x14ac:dyDescent="0.25">
      <c r="H292" s="87">
        <v>44667</v>
      </c>
    </row>
    <row r="293" spans="8:8" x14ac:dyDescent="0.25">
      <c r="H293" s="87">
        <v>44668</v>
      </c>
    </row>
    <row r="294" spans="8:8" x14ac:dyDescent="0.25">
      <c r="H294" s="87">
        <v>44669</v>
      </c>
    </row>
    <row r="295" spans="8:8" x14ac:dyDescent="0.25">
      <c r="H295" s="87">
        <v>44670</v>
      </c>
    </row>
    <row r="296" spans="8:8" x14ac:dyDescent="0.25">
      <c r="H296" s="87">
        <v>44671</v>
      </c>
    </row>
    <row r="297" spans="8:8" x14ac:dyDescent="0.25">
      <c r="H297" s="87">
        <v>44672</v>
      </c>
    </row>
    <row r="298" spans="8:8" x14ac:dyDescent="0.25">
      <c r="H298" s="87">
        <v>44673</v>
      </c>
    </row>
    <row r="299" spans="8:8" x14ac:dyDescent="0.25">
      <c r="H299" s="87">
        <v>44674</v>
      </c>
    </row>
    <row r="300" spans="8:8" x14ac:dyDescent="0.25">
      <c r="H300" s="87">
        <v>44675</v>
      </c>
    </row>
    <row r="301" spans="8:8" x14ac:dyDescent="0.25">
      <c r="H301" s="87">
        <v>44676</v>
      </c>
    </row>
    <row r="302" spans="8:8" x14ac:dyDescent="0.25">
      <c r="H302" s="87">
        <v>44677</v>
      </c>
    </row>
    <row r="303" spans="8:8" x14ac:dyDescent="0.25">
      <c r="H303" s="87">
        <v>44678</v>
      </c>
    </row>
    <row r="304" spans="8:8" x14ac:dyDescent="0.25">
      <c r="H304" s="87">
        <v>44679</v>
      </c>
    </row>
    <row r="305" spans="8:8" x14ac:dyDescent="0.25">
      <c r="H305" s="87">
        <v>44680</v>
      </c>
    </row>
    <row r="306" spans="8:8" x14ac:dyDescent="0.25">
      <c r="H306" s="87">
        <v>44681</v>
      </c>
    </row>
    <row r="307" spans="8:8" x14ac:dyDescent="0.25">
      <c r="H307" s="87">
        <v>44682</v>
      </c>
    </row>
    <row r="308" spans="8:8" x14ac:dyDescent="0.25">
      <c r="H308" s="87">
        <v>44683</v>
      </c>
    </row>
    <row r="309" spans="8:8" x14ac:dyDescent="0.25">
      <c r="H309" s="87">
        <v>44684</v>
      </c>
    </row>
    <row r="310" spans="8:8" x14ac:dyDescent="0.25">
      <c r="H310" s="87">
        <v>44685</v>
      </c>
    </row>
    <row r="311" spans="8:8" x14ac:dyDescent="0.25">
      <c r="H311" s="87">
        <v>44686</v>
      </c>
    </row>
    <row r="312" spans="8:8" x14ac:dyDescent="0.25">
      <c r="H312" s="87">
        <v>44687</v>
      </c>
    </row>
    <row r="313" spans="8:8" x14ac:dyDescent="0.25">
      <c r="H313" s="87">
        <v>44688</v>
      </c>
    </row>
    <row r="314" spans="8:8" x14ac:dyDescent="0.25">
      <c r="H314" s="87">
        <v>44689</v>
      </c>
    </row>
    <row r="315" spans="8:8" x14ac:dyDescent="0.25">
      <c r="H315" s="87">
        <v>44690</v>
      </c>
    </row>
    <row r="316" spans="8:8" x14ac:dyDescent="0.25">
      <c r="H316" s="87">
        <v>44691</v>
      </c>
    </row>
    <row r="317" spans="8:8" x14ac:dyDescent="0.25">
      <c r="H317" s="87">
        <v>44692</v>
      </c>
    </row>
    <row r="318" spans="8:8" x14ac:dyDescent="0.25">
      <c r="H318" s="87">
        <v>44693</v>
      </c>
    </row>
    <row r="319" spans="8:8" x14ac:dyDescent="0.25">
      <c r="H319" s="87">
        <v>44694</v>
      </c>
    </row>
    <row r="320" spans="8:8" x14ac:dyDescent="0.25">
      <c r="H320" s="87">
        <v>44695</v>
      </c>
    </row>
    <row r="321" spans="8:8" x14ac:dyDescent="0.25">
      <c r="H321" s="87">
        <v>44696</v>
      </c>
    </row>
    <row r="322" spans="8:8" x14ac:dyDescent="0.25">
      <c r="H322" s="87">
        <v>44697</v>
      </c>
    </row>
    <row r="323" spans="8:8" x14ac:dyDescent="0.25">
      <c r="H323" s="87">
        <v>44698</v>
      </c>
    </row>
    <row r="324" spans="8:8" x14ac:dyDescent="0.25">
      <c r="H324" s="87">
        <v>44699</v>
      </c>
    </row>
    <row r="325" spans="8:8" x14ac:dyDescent="0.25">
      <c r="H325" s="87">
        <v>44700</v>
      </c>
    </row>
    <row r="326" spans="8:8" x14ac:dyDescent="0.25">
      <c r="H326" s="87">
        <v>44701</v>
      </c>
    </row>
    <row r="327" spans="8:8" x14ac:dyDescent="0.25">
      <c r="H327" s="87">
        <v>44702</v>
      </c>
    </row>
    <row r="328" spans="8:8" x14ac:dyDescent="0.25">
      <c r="H328" s="87">
        <v>44703</v>
      </c>
    </row>
    <row r="329" spans="8:8" x14ac:dyDescent="0.25">
      <c r="H329" s="87">
        <v>44704</v>
      </c>
    </row>
    <row r="330" spans="8:8" x14ac:dyDescent="0.25">
      <c r="H330" s="87">
        <v>44705</v>
      </c>
    </row>
    <row r="331" spans="8:8" x14ac:dyDescent="0.25">
      <c r="H331" s="87">
        <v>44706</v>
      </c>
    </row>
    <row r="332" spans="8:8" x14ac:dyDescent="0.25">
      <c r="H332" s="87">
        <v>44707</v>
      </c>
    </row>
    <row r="333" spans="8:8" x14ac:dyDescent="0.25">
      <c r="H333" s="87">
        <v>44708</v>
      </c>
    </row>
    <row r="334" spans="8:8" x14ac:dyDescent="0.25">
      <c r="H334" s="87">
        <v>44709</v>
      </c>
    </row>
    <row r="335" spans="8:8" x14ac:dyDescent="0.25">
      <c r="H335" s="87">
        <v>44710</v>
      </c>
    </row>
    <row r="336" spans="8:8" x14ac:dyDescent="0.25">
      <c r="H336" s="87">
        <v>44711</v>
      </c>
    </row>
    <row r="337" spans="8:8" x14ac:dyDescent="0.25">
      <c r="H337" s="87">
        <v>44712</v>
      </c>
    </row>
    <row r="338" spans="8:8" x14ac:dyDescent="0.25">
      <c r="H338" s="87">
        <v>44713</v>
      </c>
    </row>
    <row r="339" spans="8:8" x14ac:dyDescent="0.25">
      <c r="H339" s="87">
        <v>44714</v>
      </c>
    </row>
    <row r="340" spans="8:8" x14ac:dyDescent="0.25">
      <c r="H340" s="87">
        <v>44715</v>
      </c>
    </row>
    <row r="341" spans="8:8" x14ac:dyDescent="0.25">
      <c r="H341" s="87">
        <v>44716</v>
      </c>
    </row>
    <row r="342" spans="8:8" x14ac:dyDescent="0.25">
      <c r="H342" s="87">
        <v>44717</v>
      </c>
    </row>
    <row r="343" spans="8:8" x14ac:dyDescent="0.25">
      <c r="H343" s="87">
        <v>44718</v>
      </c>
    </row>
    <row r="344" spans="8:8" x14ac:dyDescent="0.25">
      <c r="H344" s="87">
        <v>44719</v>
      </c>
    </row>
    <row r="345" spans="8:8" x14ac:dyDescent="0.25">
      <c r="H345" s="87">
        <v>44720</v>
      </c>
    </row>
    <row r="346" spans="8:8" x14ac:dyDescent="0.25">
      <c r="H346" s="87">
        <v>44721</v>
      </c>
    </row>
    <row r="347" spans="8:8" x14ac:dyDescent="0.25">
      <c r="H347" s="87">
        <v>44722</v>
      </c>
    </row>
    <row r="348" spans="8:8" x14ac:dyDescent="0.25">
      <c r="H348" s="87">
        <v>44723</v>
      </c>
    </row>
    <row r="349" spans="8:8" x14ac:dyDescent="0.25">
      <c r="H349" s="87">
        <v>44724</v>
      </c>
    </row>
    <row r="350" spans="8:8" x14ac:dyDescent="0.25">
      <c r="H350" s="87">
        <v>44725</v>
      </c>
    </row>
    <row r="351" spans="8:8" x14ac:dyDescent="0.25">
      <c r="H351" s="87">
        <v>44726</v>
      </c>
    </row>
    <row r="352" spans="8:8" x14ac:dyDescent="0.25">
      <c r="H352" s="87">
        <v>44727</v>
      </c>
    </row>
    <row r="353" spans="8:8" x14ac:dyDescent="0.25">
      <c r="H353" s="87">
        <v>44728</v>
      </c>
    </row>
    <row r="354" spans="8:8" x14ac:dyDescent="0.25">
      <c r="H354" s="87">
        <v>44729</v>
      </c>
    </row>
    <row r="355" spans="8:8" x14ac:dyDescent="0.25">
      <c r="H355" s="87">
        <v>44730</v>
      </c>
    </row>
    <row r="356" spans="8:8" x14ac:dyDescent="0.25">
      <c r="H356" s="87">
        <v>44731</v>
      </c>
    </row>
    <row r="357" spans="8:8" x14ac:dyDescent="0.25">
      <c r="H357" s="87">
        <v>44732</v>
      </c>
    </row>
    <row r="358" spans="8:8" x14ac:dyDescent="0.25">
      <c r="H358" s="87">
        <v>44733</v>
      </c>
    </row>
    <row r="359" spans="8:8" x14ac:dyDescent="0.25">
      <c r="H359" s="87">
        <v>44734</v>
      </c>
    </row>
    <row r="360" spans="8:8" x14ac:dyDescent="0.25">
      <c r="H360" s="87">
        <v>44735</v>
      </c>
    </row>
    <row r="361" spans="8:8" x14ac:dyDescent="0.25">
      <c r="H361" s="87">
        <v>44736</v>
      </c>
    </row>
    <row r="362" spans="8:8" x14ac:dyDescent="0.25">
      <c r="H362" s="87">
        <v>44737</v>
      </c>
    </row>
    <row r="363" spans="8:8" x14ac:dyDescent="0.25">
      <c r="H363" s="87">
        <v>44738</v>
      </c>
    </row>
    <row r="364" spans="8:8" x14ac:dyDescent="0.25">
      <c r="H364" s="87">
        <v>44739</v>
      </c>
    </row>
    <row r="365" spans="8:8" x14ac:dyDescent="0.25">
      <c r="H365" s="87">
        <v>44740</v>
      </c>
    </row>
    <row r="366" spans="8:8" x14ac:dyDescent="0.25">
      <c r="H366" s="87">
        <v>44741</v>
      </c>
    </row>
    <row r="367" spans="8:8" x14ac:dyDescent="0.25">
      <c r="H367" s="87">
        <v>44742</v>
      </c>
    </row>
    <row r="368" spans="8:8" x14ac:dyDescent="0.25">
      <c r="H368" s="87">
        <v>44743</v>
      </c>
    </row>
    <row r="369" spans="8:8" x14ac:dyDescent="0.25">
      <c r="H369" s="87">
        <v>44744</v>
      </c>
    </row>
    <row r="370" spans="8:8" x14ac:dyDescent="0.25">
      <c r="H370" s="87"/>
    </row>
    <row r="371" spans="8:8" x14ac:dyDescent="0.25">
      <c r="H371" s="87"/>
    </row>
    <row r="372" spans="8:8" x14ac:dyDescent="0.25">
      <c r="H372" s="87"/>
    </row>
    <row r="373" spans="8:8" x14ac:dyDescent="0.25">
      <c r="H373" s="87"/>
    </row>
    <row r="374" spans="8:8" x14ac:dyDescent="0.25">
      <c r="H374" s="87"/>
    </row>
    <row r="375" spans="8:8" x14ac:dyDescent="0.25">
      <c r="H375" s="87"/>
    </row>
    <row r="376" spans="8:8" x14ac:dyDescent="0.25">
      <c r="H376" s="87"/>
    </row>
    <row r="377" spans="8:8" x14ac:dyDescent="0.25">
      <c r="H377" s="87"/>
    </row>
    <row r="378" spans="8:8" x14ac:dyDescent="0.25">
      <c r="H378" s="87"/>
    </row>
    <row r="379" spans="8:8" x14ac:dyDescent="0.25">
      <c r="H379" s="87"/>
    </row>
    <row r="380" spans="8:8" x14ac:dyDescent="0.25">
      <c r="H380" s="87"/>
    </row>
    <row r="381" spans="8:8" x14ac:dyDescent="0.25">
      <c r="H381" s="87"/>
    </row>
    <row r="382" spans="8:8" x14ac:dyDescent="0.25">
      <c r="H382" s="87"/>
    </row>
    <row r="383" spans="8:8" x14ac:dyDescent="0.25">
      <c r="H383" s="87"/>
    </row>
    <row r="384" spans="8:8" x14ac:dyDescent="0.25">
      <c r="H384" s="87"/>
    </row>
    <row r="385" spans="8:8" x14ac:dyDescent="0.25">
      <c r="H385" s="87"/>
    </row>
    <row r="386" spans="8:8" x14ac:dyDescent="0.25">
      <c r="H386" s="87"/>
    </row>
    <row r="387" spans="8:8" x14ac:dyDescent="0.25">
      <c r="H387" s="87"/>
    </row>
    <row r="388" spans="8:8" x14ac:dyDescent="0.25">
      <c r="H388" s="87"/>
    </row>
    <row r="389" spans="8:8" x14ac:dyDescent="0.25">
      <c r="H389" s="87"/>
    </row>
    <row r="390" spans="8:8" x14ac:dyDescent="0.25">
      <c r="H390" s="87"/>
    </row>
    <row r="391" spans="8:8" x14ac:dyDescent="0.25">
      <c r="H391" s="87"/>
    </row>
    <row r="392" spans="8:8" x14ac:dyDescent="0.25">
      <c r="H392" s="87"/>
    </row>
    <row r="393" spans="8:8" x14ac:dyDescent="0.25">
      <c r="H393" s="87"/>
    </row>
    <row r="394" spans="8:8" x14ac:dyDescent="0.25">
      <c r="H394" s="87"/>
    </row>
    <row r="395" spans="8:8" x14ac:dyDescent="0.25">
      <c r="H395" s="87"/>
    </row>
    <row r="396" spans="8:8" x14ac:dyDescent="0.25">
      <c r="H396" s="87"/>
    </row>
    <row r="397" spans="8:8" x14ac:dyDescent="0.25">
      <c r="H397" s="87"/>
    </row>
    <row r="398" spans="8:8" x14ac:dyDescent="0.25">
      <c r="H398" s="87"/>
    </row>
    <row r="399" spans="8:8" x14ac:dyDescent="0.25">
      <c r="H399" s="87"/>
    </row>
    <row r="400" spans="8:8" x14ac:dyDescent="0.25">
      <c r="H400" s="87"/>
    </row>
    <row r="401" spans="8:8" x14ac:dyDescent="0.25">
      <c r="H401" s="87"/>
    </row>
    <row r="402" spans="8:8" x14ac:dyDescent="0.25">
      <c r="H402" s="87"/>
    </row>
    <row r="403" spans="8:8" x14ac:dyDescent="0.25">
      <c r="H403" s="87"/>
    </row>
    <row r="404" spans="8:8" x14ac:dyDescent="0.25">
      <c r="H404" s="87"/>
    </row>
    <row r="405" spans="8:8" x14ac:dyDescent="0.25">
      <c r="H405" s="87"/>
    </row>
    <row r="406" spans="8:8" x14ac:dyDescent="0.25">
      <c r="H406" s="87"/>
    </row>
    <row r="407" spans="8:8" x14ac:dyDescent="0.25">
      <c r="H407" s="87"/>
    </row>
    <row r="408" spans="8:8" x14ac:dyDescent="0.25">
      <c r="H408" s="87"/>
    </row>
    <row r="409" spans="8:8" x14ac:dyDescent="0.25">
      <c r="H409" s="87"/>
    </row>
  </sheetData>
  <sheetProtection algorithmName="SHA-512" hashValue="cJUXIML+VuWmXUU2taqRBLRmidaNIjOLISB6la2NIh11GwOsajQh6+brBmVhwD6YDdndzIQ+10BO07YB+s1Iig==" saltValue="YqYVew0h+yEPmgxo9J2mjA==" spinCount="100000" sheet="1" selectLockedCells="1"/>
  <phoneticPr fontId="41" type="noConversion"/>
  <hyperlinks>
    <hyperlink ref="J4" r:id="rId1" xr:uid="{00000000-0004-0000-0100-000000000000}"/>
    <hyperlink ref="J5" r:id="rId2" xr:uid="{00000000-0004-0000-0100-000001000000}"/>
    <hyperlink ref="J7" r:id="rId3" xr:uid="{00000000-0004-0000-0100-000002000000}"/>
    <hyperlink ref="J6" r:id="rId4" xr:uid="{00000000-0004-0000-0100-000003000000}"/>
    <hyperlink ref="S2" r:id="rId5" display="mailto:db.mauger@orange.fr" xr:uid="{EDC35301-EE5D-A546-A694-3050AC23BAA3}"/>
    <hyperlink ref="S8" r:id="rId6" xr:uid="{00000000-0004-0000-0100-000005000000}"/>
    <hyperlink ref="S6" r:id="rId7" xr:uid="{203EC23E-E5F4-684E-B463-5DE89DFE02C4}"/>
    <hyperlink ref="S9" r:id="rId8" display="mailto:mdla.evnmt@gmail.com" xr:uid="{A6ED2BDC-6910-0843-9992-AEBEF7AF240F}"/>
    <hyperlink ref="S5" r:id="rId9" xr:uid="{11C30975-ADC9-EF47-B057-327B16ECBBCC}"/>
    <hyperlink ref="S10" r:id="rId10" xr:uid="{05F07B8F-8F7C-4C54-A168-CF7BCBBB3D87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18</vt:i4>
      </vt:variant>
    </vt:vector>
  </HeadingPairs>
  <TitlesOfParts>
    <vt:vector size="20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Centre_Nord</vt:lpstr>
      <vt:lpstr>Clubs</vt:lpstr>
      <vt:lpstr>Code_club</vt:lpstr>
      <vt:lpstr>date</vt:lpstr>
      <vt:lpstr>Est</vt:lpstr>
      <vt:lpstr>Lames</vt:lpstr>
      <vt:lpstr>Ligues</vt:lpstr>
      <vt:lpstr>Nord_Ouest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Loic Cosnuau</cp:lastModifiedBy>
  <cp:lastPrinted>2015-10-01T20:14:09Z</cp:lastPrinted>
  <dcterms:created xsi:type="dcterms:W3CDTF">2006-11-11T20:23:14Z</dcterms:created>
  <dcterms:modified xsi:type="dcterms:W3CDTF">2021-12-13T16:03:45Z</dcterms:modified>
</cp:coreProperties>
</file>